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nueduvn-my.sharepoint.com/personal/hangtt_vnu_edu_vn/Documents/CTSV/Hoc phi/Đề nghị cấm thi, cấm ĐKMH/25-26_HKI/"/>
    </mc:Choice>
  </mc:AlternateContent>
  <xr:revisionPtr revIDLastSave="61" documentId="8_{99DDFDD2-77E0-4FE6-A3CB-EC9703B66946}" xr6:coauthVersionLast="47" xr6:coauthVersionMax="47" xr10:uidLastSave="{52212C57-E01B-489D-861C-FECF5241E9D5}"/>
  <bookViews>
    <workbookView xWindow="-120" yWindow="-120" windowWidth="29040" windowHeight="15720" xr2:uid="{1166405B-9050-4EEA-8EF9-F0BCABF2A002}"/>
  </bookViews>
  <sheets>
    <sheet name="25.12 DHCQ_dự kiến cấm thi" sheetId="9" r:id="rId1"/>
  </sheets>
  <externalReferences>
    <externalReference r:id="rId2"/>
    <externalReference r:id="rId3"/>
    <externalReference r:id="rId4"/>
    <externalReference r:id="rId5"/>
  </externalReferences>
  <definedNames>
    <definedName name="CamKetTT">[1]DM!$T$4:$T$5</definedName>
    <definedName name="ChiCoNamSinh">[1]DM!$T$4:$T$5</definedName>
    <definedName name="DaCoSo">[1]DM!$T$4:$T$5</definedName>
    <definedName name="DanToc">[1]DM!$Z$4:$Z$60</definedName>
    <definedName name="DoiTuongThamGia">[1]DM!$U$4:$U$8</definedName>
    <definedName name="DSThonTuTinhHuyenXa">[1]DM!$AZ$2:$AZ$142295</definedName>
    <definedName name="DSXaTuTinhHuyen">[1]DM!$AY$2:$AY$8389</definedName>
    <definedName name="GioiTinh">[2]DM!$E$4:$E$5</definedName>
    <definedName name="HeThong">[1]DM!$A$4:$A$5</definedName>
    <definedName name="Huyen">[1]DM!#REF!</definedName>
    <definedName name="JR_PAGE_ANCHOR_0_1">#REF!</definedName>
    <definedName name="LoaiD02">[1]DM!$D$4:$D$7</definedName>
    <definedName name="LoaiD03TS">[1]DM!$AR$4:$AR$7</definedName>
    <definedName name="LoaiD05">[1]DM!$X$4:$X$7</definedName>
    <definedName name="LoaiDSK">[3]DM!$W$4:$W$10</definedName>
    <definedName name="LoaiGiayTo">[1]DM!$Y$4:$Y$8</definedName>
    <definedName name="LoaiHDLD">[1]DM!$AB$4:$AB$6</definedName>
    <definedName name="LoaiHoSoHN">[1]DM!$C$4:$C$14</definedName>
    <definedName name="LoaiVTLV">[1]DM!$AA$4:$AA$7</definedName>
    <definedName name="MaLuongTT">[1]DM!$Q$4:$Q$7</definedName>
    <definedName name="MaThon">[1]DM!$AA$4:$AE$65357,'[4]DS nop tien mat tham gia'!$AI$4:$AM$52489,'[4]DS nop tien mat tham gia'!$AN$4:$AR$8</definedName>
    <definedName name="MaVungSS">[1]DM!$R$4:$R$7</definedName>
    <definedName name="MoiQuanHe">[2]DM!$AP$4:$AP$27</definedName>
    <definedName name="MucHuongBHYT">[1]DM!$P$4:$P$8</definedName>
    <definedName name="PA_D02">[1]DM!$AC$4:$AC$30</definedName>
    <definedName name="PhuongAn">[1]DM!#REF!</definedName>
    <definedName name="PhuongAn2">[1]DM!#REF!</definedName>
    <definedName name="PhuongAn3">[1]DM!#REF!</definedName>
    <definedName name="PhuongAnD03TS">[1]DM!$AQ$4:$AQ$7</definedName>
    <definedName name="PhuongAnFull">[1]DM!#REF!</definedName>
    <definedName name="PhuongThucDong">[1]DM!$O$4:$O$9</definedName>
    <definedName name="QuocTich">[1]DM!$V$4:$V$246</definedName>
    <definedName name="Tinh">[1]DM!$G$4:$G$69</definedName>
    <definedName name="TyLeDong">[1]DM!$S$4:$S$9</definedName>
    <definedName name="Xa">[1]DM!#REF!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3" i="9" l="1"/>
  <c r="L323" i="9"/>
  <c r="P323" i="9" s="1"/>
  <c r="K323" i="9"/>
  <c r="Q323" i="9" s="1"/>
  <c r="O322" i="9"/>
  <c r="L322" i="9"/>
  <c r="P322" i="9" s="1"/>
  <c r="K322" i="9"/>
  <c r="Q322" i="9" s="1"/>
  <c r="O321" i="9"/>
  <c r="L321" i="9"/>
  <c r="P321" i="9" s="1"/>
  <c r="K321" i="9"/>
  <c r="Q321" i="9" s="1"/>
  <c r="O320" i="9"/>
  <c r="L320" i="9"/>
  <c r="P320" i="9" s="1"/>
  <c r="K320" i="9"/>
  <c r="Q320" i="9" s="1"/>
  <c r="O319" i="9"/>
  <c r="L319" i="9"/>
  <c r="P319" i="9" s="1"/>
  <c r="K319" i="9"/>
  <c r="Q319" i="9" s="1"/>
  <c r="O315" i="9"/>
  <c r="L315" i="9"/>
  <c r="P315" i="9" s="1"/>
  <c r="K315" i="9"/>
  <c r="Q315" i="9" s="1"/>
  <c r="O314" i="9"/>
  <c r="L314" i="9"/>
  <c r="P314" i="9" s="1"/>
  <c r="K314" i="9"/>
  <c r="Q314" i="9" s="1"/>
  <c r="O313" i="9"/>
  <c r="L313" i="9"/>
  <c r="P313" i="9" s="1"/>
  <c r="K313" i="9"/>
  <c r="Q313" i="9" s="1"/>
  <c r="O312" i="9"/>
  <c r="L312" i="9"/>
  <c r="P312" i="9" s="1"/>
  <c r="K312" i="9"/>
  <c r="Q312" i="9" s="1"/>
  <c r="O311" i="9"/>
  <c r="L311" i="9"/>
  <c r="P311" i="9" s="1"/>
  <c r="K311" i="9"/>
  <c r="Q311" i="9" s="1"/>
  <c r="O310" i="9"/>
  <c r="L310" i="9"/>
  <c r="P310" i="9" s="1"/>
  <c r="K310" i="9"/>
  <c r="Q310" i="9" s="1"/>
  <c r="O309" i="9"/>
  <c r="L309" i="9"/>
  <c r="P309" i="9" s="1"/>
  <c r="K309" i="9"/>
  <c r="Q309" i="9" s="1"/>
  <c r="O308" i="9"/>
  <c r="L308" i="9"/>
  <c r="P308" i="9" s="1"/>
  <c r="K308" i="9"/>
  <c r="Q308" i="9" s="1"/>
  <c r="O307" i="9"/>
  <c r="L307" i="9"/>
  <c r="P307" i="9" s="1"/>
  <c r="K307" i="9"/>
  <c r="Q307" i="9" s="1"/>
  <c r="O306" i="9"/>
  <c r="L306" i="9"/>
  <c r="P306" i="9" s="1"/>
  <c r="K306" i="9"/>
  <c r="Q306" i="9" s="1"/>
  <c r="O305" i="9"/>
  <c r="L305" i="9"/>
  <c r="P305" i="9" s="1"/>
  <c r="K305" i="9"/>
  <c r="Q305" i="9" s="1"/>
  <c r="O304" i="9"/>
  <c r="L304" i="9"/>
  <c r="P304" i="9" s="1"/>
  <c r="K304" i="9"/>
  <c r="Q304" i="9" s="1"/>
  <c r="O303" i="9"/>
  <c r="L303" i="9"/>
  <c r="P303" i="9" s="1"/>
  <c r="K303" i="9"/>
  <c r="Q303" i="9" s="1"/>
  <c r="O302" i="9"/>
  <c r="L302" i="9"/>
  <c r="P302" i="9" s="1"/>
  <c r="K302" i="9"/>
  <c r="Q302" i="9" s="1"/>
  <c r="O301" i="9"/>
  <c r="L301" i="9"/>
  <c r="P301" i="9" s="1"/>
  <c r="K301" i="9"/>
  <c r="Q301" i="9" s="1"/>
  <c r="O300" i="9"/>
  <c r="L300" i="9"/>
  <c r="P300" i="9" s="1"/>
  <c r="K300" i="9"/>
  <c r="Q300" i="9" s="1"/>
  <c r="O299" i="9"/>
  <c r="L299" i="9"/>
  <c r="P299" i="9" s="1"/>
  <c r="K299" i="9"/>
  <c r="Q299" i="9" s="1"/>
  <c r="O298" i="9"/>
  <c r="L298" i="9"/>
  <c r="P298" i="9" s="1"/>
  <c r="K298" i="9"/>
  <c r="Q298" i="9" s="1"/>
  <c r="O297" i="9"/>
  <c r="L297" i="9"/>
  <c r="P297" i="9" s="1"/>
  <c r="K297" i="9"/>
  <c r="Q297" i="9" s="1"/>
  <c r="O296" i="9"/>
  <c r="L296" i="9"/>
  <c r="P296" i="9" s="1"/>
  <c r="K296" i="9"/>
  <c r="Q296" i="9" s="1"/>
  <c r="O295" i="9"/>
  <c r="L295" i="9"/>
  <c r="P295" i="9" s="1"/>
  <c r="K295" i="9"/>
  <c r="Q295" i="9" s="1"/>
  <c r="O294" i="9"/>
  <c r="L294" i="9"/>
  <c r="P294" i="9" s="1"/>
  <c r="K294" i="9"/>
  <c r="Q294" i="9" s="1"/>
  <c r="O293" i="9"/>
  <c r="L293" i="9"/>
  <c r="P293" i="9" s="1"/>
  <c r="K293" i="9"/>
  <c r="Q293" i="9" s="1"/>
  <c r="O292" i="9"/>
  <c r="L292" i="9"/>
  <c r="P292" i="9" s="1"/>
  <c r="K292" i="9"/>
  <c r="Q292" i="9" s="1"/>
  <c r="O291" i="9"/>
  <c r="L291" i="9"/>
  <c r="P291" i="9" s="1"/>
  <c r="K291" i="9"/>
  <c r="Q291" i="9" s="1"/>
  <c r="O290" i="9"/>
  <c r="L290" i="9"/>
  <c r="P290" i="9" s="1"/>
  <c r="K290" i="9"/>
  <c r="Q290" i="9" s="1"/>
  <c r="O289" i="9"/>
  <c r="L289" i="9"/>
  <c r="P289" i="9" s="1"/>
  <c r="K289" i="9"/>
  <c r="Q289" i="9" s="1"/>
  <c r="O288" i="9"/>
  <c r="L288" i="9"/>
  <c r="P288" i="9" s="1"/>
  <c r="K288" i="9"/>
  <c r="Q288" i="9" s="1"/>
  <c r="O287" i="9"/>
  <c r="L287" i="9"/>
  <c r="P287" i="9" s="1"/>
  <c r="K287" i="9"/>
  <c r="Q287" i="9" s="1"/>
  <c r="O286" i="9"/>
  <c r="L286" i="9"/>
  <c r="P286" i="9" s="1"/>
  <c r="K286" i="9"/>
  <c r="Q286" i="9" s="1"/>
  <c r="O285" i="9"/>
  <c r="L285" i="9"/>
  <c r="P285" i="9" s="1"/>
  <c r="K285" i="9"/>
  <c r="Q285" i="9" s="1"/>
  <c r="O284" i="9"/>
  <c r="L284" i="9"/>
  <c r="P284" i="9" s="1"/>
  <c r="K284" i="9"/>
  <c r="Q284" i="9" s="1"/>
  <c r="O283" i="9"/>
  <c r="L283" i="9"/>
  <c r="P283" i="9" s="1"/>
  <c r="K283" i="9"/>
  <c r="Q283" i="9" s="1"/>
  <c r="O282" i="9"/>
  <c r="L282" i="9"/>
  <c r="P282" i="9" s="1"/>
  <c r="K282" i="9"/>
  <c r="Q282" i="9" s="1"/>
  <c r="O281" i="9"/>
  <c r="L281" i="9"/>
  <c r="P281" i="9" s="1"/>
  <c r="K281" i="9"/>
  <c r="Q281" i="9" s="1"/>
  <c r="O280" i="9"/>
  <c r="L280" i="9"/>
  <c r="P280" i="9" s="1"/>
  <c r="K280" i="9"/>
  <c r="Q280" i="9" s="1"/>
  <c r="O279" i="9"/>
  <c r="L279" i="9"/>
  <c r="P279" i="9" s="1"/>
  <c r="K279" i="9"/>
  <c r="Q279" i="9" s="1"/>
  <c r="O278" i="9"/>
  <c r="L278" i="9"/>
  <c r="P278" i="9" s="1"/>
  <c r="K278" i="9"/>
  <c r="Q278" i="9" s="1"/>
  <c r="O277" i="9"/>
  <c r="L277" i="9"/>
  <c r="P277" i="9" s="1"/>
  <c r="K277" i="9"/>
  <c r="Q277" i="9" s="1"/>
  <c r="O276" i="9"/>
  <c r="L276" i="9"/>
  <c r="P276" i="9" s="1"/>
  <c r="K276" i="9"/>
  <c r="Q276" i="9" s="1"/>
  <c r="O275" i="9"/>
  <c r="L275" i="9"/>
  <c r="P275" i="9" s="1"/>
  <c r="K275" i="9"/>
  <c r="Q275" i="9" s="1"/>
  <c r="O274" i="9"/>
  <c r="L274" i="9"/>
  <c r="P274" i="9" s="1"/>
  <c r="K274" i="9"/>
  <c r="Q274" i="9" s="1"/>
  <c r="O273" i="9"/>
  <c r="L273" i="9"/>
  <c r="P273" i="9" s="1"/>
  <c r="K273" i="9"/>
  <c r="Q273" i="9" s="1"/>
  <c r="O272" i="9"/>
  <c r="L272" i="9"/>
  <c r="P272" i="9" s="1"/>
  <c r="K272" i="9"/>
  <c r="Q272" i="9" s="1"/>
  <c r="O271" i="9"/>
  <c r="L271" i="9"/>
  <c r="P271" i="9" s="1"/>
  <c r="K271" i="9"/>
  <c r="Q271" i="9" s="1"/>
  <c r="O270" i="9"/>
  <c r="L270" i="9"/>
  <c r="P270" i="9" s="1"/>
  <c r="K270" i="9"/>
  <c r="Q270" i="9" s="1"/>
  <c r="O269" i="9"/>
  <c r="L269" i="9"/>
  <c r="P269" i="9" s="1"/>
  <c r="K269" i="9"/>
  <c r="Q269" i="9" s="1"/>
  <c r="O268" i="9"/>
  <c r="L268" i="9"/>
  <c r="K268" i="9"/>
  <c r="Q268" i="9" s="1"/>
  <c r="O267" i="9"/>
  <c r="L267" i="9"/>
  <c r="P267" i="9" s="1"/>
  <c r="K267" i="9"/>
  <c r="Q267" i="9" s="1"/>
  <c r="O266" i="9"/>
  <c r="L266" i="9"/>
  <c r="P266" i="9" s="1"/>
  <c r="K266" i="9"/>
  <c r="Q266" i="9" s="1"/>
  <c r="O265" i="9"/>
  <c r="L265" i="9"/>
  <c r="P265" i="9" s="1"/>
  <c r="K265" i="9"/>
  <c r="Q265" i="9" s="1"/>
  <c r="O264" i="9"/>
  <c r="L264" i="9"/>
  <c r="P264" i="9" s="1"/>
  <c r="K264" i="9"/>
  <c r="Q264" i="9" s="1"/>
  <c r="O263" i="9"/>
  <c r="L263" i="9"/>
  <c r="P263" i="9" s="1"/>
  <c r="K263" i="9"/>
  <c r="Q263" i="9" s="1"/>
  <c r="O262" i="9"/>
  <c r="L262" i="9"/>
  <c r="P262" i="9" s="1"/>
  <c r="K262" i="9"/>
  <c r="Q262" i="9" s="1"/>
  <c r="O261" i="9"/>
  <c r="L261" i="9"/>
  <c r="P261" i="9" s="1"/>
  <c r="K261" i="9"/>
  <c r="Q261" i="9" s="1"/>
  <c r="O260" i="9"/>
  <c r="L260" i="9"/>
  <c r="P260" i="9" s="1"/>
  <c r="K260" i="9"/>
  <c r="Q260" i="9" s="1"/>
  <c r="O259" i="9"/>
  <c r="L259" i="9"/>
  <c r="P259" i="9" s="1"/>
  <c r="K259" i="9"/>
  <c r="Q259" i="9" s="1"/>
  <c r="O258" i="9"/>
  <c r="L258" i="9"/>
  <c r="P258" i="9" s="1"/>
  <c r="K258" i="9"/>
  <c r="Q258" i="9" s="1"/>
  <c r="O257" i="9"/>
  <c r="L257" i="9"/>
  <c r="P257" i="9" s="1"/>
  <c r="K257" i="9"/>
  <c r="Q257" i="9" s="1"/>
  <c r="O253" i="9"/>
  <c r="L253" i="9"/>
  <c r="P253" i="9" s="1"/>
  <c r="K253" i="9"/>
  <c r="Q253" i="9" s="1"/>
  <c r="O252" i="9"/>
  <c r="L252" i="9"/>
  <c r="P252" i="9" s="1"/>
  <c r="K252" i="9"/>
  <c r="Q252" i="9" s="1"/>
  <c r="O251" i="9"/>
  <c r="L251" i="9"/>
  <c r="P251" i="9" s="1"/>
  <c r="K251" i="9"/>
  <c r="Q251" i="9" s="1"/>
  <c r="O250" i="9"/>
  <c r="L250" i="9"/>
  <c r="P250" i="9" s="1"/>
  <c r="K250" i="9"/>
  <c r="Q250" i="9" s="1"/>
  <c r="O249" i="9"/>
  <c r="L249" i="9"/>
  <c r="P249" i="9" s="1"/>
  <c r="K249" i="9"/>
  <c r="Q249" i="9" s="1"/>
  <c r="O211" i="9"/>
  <c r="L211" i="9"/>
  <c r="P211" i="9" s="1"/>
  <c r="K211" i="9"/>
  <c r="Q211" i="9" s="1"/>
  <c r="O210" i="9"/>
  <c r="L210" i="9"/>
  <c r="P210" i="9" s="1"/>
  <c r="K210" i="9"/>
  <c r="Q210" i="9" s="1"/>
  <c r="O209" i="9"/>
  <c r="L209" i="9"/>
  <c r="P209" i="9" s="1"/>
  <c r="K209" i="9"/>
  <c r="Q209" i="9" s="1"/>
  <c r="O208" i="9"/>
  <c r="L208" i="9"/>
  <c r="P208" i="9" s="1"/>
  <c r="K208" i="9"/>
  <c r="Q208" i="9" s="1"/>
  <c r="O248" i="9"/>
  <c r="L248" i="9"/>
  <c r="P248" i="9" s="1"/>
  <c r="K248" i="9"/>
  <c r="Q248" i="9" s="1"/>
  <c r="O207" i="9"/>
  <c r="L207" i="9"/>
  <c r="P207" i="9" s="1"/>
  <c r="K207" i="9"/>
  <c r="Q207" i="9" s="1"/>
  <c r="O247" i="9"/>
  <c r="L247" i="9"/>
  <c r="P247" i="9" s="1"/>
  <c r="K247" i="9"/>
  <c r="Q247" i="9" s="1"/>
  <c r="O206" i="9"/>
  <c r="L206" i="9"/>
  <c r="P206" i="9" s="1"/>
  <c r="K206" i="9"/>
  <c r="Q206" i="9" s="1"/>
  <c r="O205" i="9"/>
  <c r="L205" i="9"/>
  <c r="P205" i="9" s="1"/>
  <c r="K205" i="9"/>
  <c r="Q205" i="9" s="1"/>
  <c r="O204" i="9"/>
  <c r="L204" i="9"/>
  <c r="P204" i="9" s="1"/>
  <c r="K204" i="9"/>
  <c r="Q204" i="9" s="1"/>
  <c r="O246" i="9"/>
  <c r="L246" i="9"/>
  <c r="P246" i="9" s="1"/>
  <c r="K246" i="9"/>
  <c r="Q246" i="9" s="1"/>
  <c r="O245" i="9"/>
  <c r="L245" i="9"/>
  <c r="P245" i="9" s="1"/>
  <c r="K245" i="9"/>
  <c r="Q245" i="9" s="1"/>
  <c r="O244" i="9"/>
  <c r="L244" i="9"/>
  <c r="P244" i="9" s="1"/>
  <c r="K244" i="9"/>
  <c r="Q244" i="9" s="1"/>
  <c r="O203" i="9"/>
  <c r="L203" i="9"/>
  <c r="P203" i="9" s="1"/>
  <c r="K203" i="9"/>
  <c r="Q203" i="9" s="1"/>
  <c r="O202" i="9"/>
  <c r="L202" i="9"/>
  <c r="P202" i="9" s="1"/>
  <c r="K202" i="9"/>
  <c r="Q202" i="9" s="1"/>
  <c r="O243" i="9"/>
  <c r="L243" i="9"/>
  <c r="P243" i="9" s="1"/>
  <c r="K243" i="9"/>
  <c r="Q243" i="9" s="1"/>
  <c r="O242" i="9"/>
  <c r="L242" i="9"/>
  <c r="P242" i="9" s="1"/>
  <c r="K242" i="9"/>
  <c r="Q242" i="9" s="1"/>
  <c r="O241" i="9"/>
  <c r="L241" i="9"/>
  <c r="P241" i="9" s="1"/>
  <c r="K241" i="9"/>
  <c r="Q241" i="9" s="1"/>
  <c r="O240" i="9"/>
  <c r="L240" i="9"/>
  <c r="P240" i="9" s="1"/>
  <c r="K240" i="9"/>
  <c r="Q240" i="9" s="1"/>
  <c r="O239" i="9"/>
  <c r="L239" i="9"/>
  <c r="P239" i="9" s="1"/>
  <c r="K239" i="9"/>
  <c r="Q239" i="9" s="1"/>
  <c r="O238" i="9"/>
  <c r="L238" i="9"/>
  <c r="P238" i="9" s="1"/>
  <c r="K238" i="9"/>
  <c r="Q238" i="9" s="1"/>
  <c r="O237" i="9"/>
  <c r="L237" i="9"/>
  <c r="P237" i="9" s="1"/>
  <c r="K237" i="9"/>
  <c r="Q237" i="9" s="1"/>
  <c r="O236" i="9"/>
  <c r="L236" i="9"/>
  <c r="P236" i="9" s="1"/>
  <c r="K236" i="9"/>
  <c r="Q236" i="9" s="1"/>
  <c r="O235" i="9"/>
  <c r="L235" i="9"/>
  <c r="P235" i="9" s="1"/>
  <c r="K235" i="9"/>
  <c r="Q235" i="9" s="1"/>
  <c r="O234" i="9"/>
  <c r="L234" i="9"/>
  <c r="P234" i="9" s="1"/>
  <c r="K234" i="9"/>
  <c r="Q234" i="9" s="1"/>
  <c r="O233" i="9"/>
  <c r="L233" i="9"/>
  <c r="P233" i="9" s="1"/>
  <c r="K233" i="9"/>
  <c r="Q233" i="9" s="1"/>
  <c r="O232" i="9"/>
  <c r="L232" i="9"/>
  <c r="K232" i="9"/>
  <c r="Q232" i="9" s="1"/>
  <c r="O231" i="9"/>
  <c r="L231" i="9"/>
  <c r="P231" i="9" s="1"/>
  <c r="K231" i="9"/>
  <c r="Q231" i="9" s="1"/>
  <c r="O201" i="9"/>
  <c r="L201" i="9"/>
  <c r="P201" i="9" s="1"/>
  <c r="K201" i="9"/>
  <c r="Q201" i="9" s="1"/>
  <c r="O200" i="9"/>
  <c r="L200" i="9"/>
  <c r="P200" i="9" s="1"/>
  <c r="K200" i="9"/>
  <c r="Q200" i="9" s="1"/>
  <c r="O230" i="9"/>
  <c r="L230" i="9"/>
  <c r="K230" i="9"/>
  <c r="Q230" i="9" s="1"/>
  <c r="O229" i="9"/>
  <c r="L229" i="9"/>
  <c r="P229" i="9" s="1"/>
  <c r="K229" i="9"/>
  <c r="Q229" i="9" s="1"/>
  <c r="O199" i="9"/>
  <c r="L199" i="9"/>
  <c r="P199" i="9" s="1"/>
  <c r="K199" i="9"/>
  <c r="Q199" i="9" s="1"/>
  <c r="O198" i="9"/>
  <c r="L198" i="9"/>
  <c r="P198" i="9" s="1"/>
  <c r="K198" i="9"/>
  <c r="Q198" i="9" s="1"/>
  <c r="O197" i="9"/>
  <c r="L197" i="9"/>
  <c r="P197" i="9" s="1"/>
  <c r="K197" i="9"/>
  <c r="Q197" i="9" s="1"/>
  <c r="O196" i="9"/>
  <c r="L196" i="9"/>
  <c r="P196" i="9" s="1"/>
  <c r="K196" i="9"/>
  <c r="Q196" i="9" s="1"/>
  <c r="O195" i="9"/>
  <c r="L195" i="9"/>
  <c r="P195" i="9" s="1"/>
  <c r="K195" i="9"/>
  <c r="Q195" i="9" s="1"/>
  <c r="O228" i="9"/>
  <c r="L228" i="9"/>
  <c r="P228" i="9" s="1"/>
  <c r="K228" i="9"/>
  <c r="Q228" i="9" s="1"/>
  <c r="O194" i="9"/>
  <c r="L194" i="9"/>
  <c r="P194" i="9" s="1"/>
  <c r="K194" i="9"/>
  <c r="Q194" i="9" s="1"/>
  <c r="O227" i="9"/>
  <c r="L227" i="9"/>
  <c r="P227" i="9" s="1"/>
  <c r="K227" i="9"/>
  <c r="Q227" i="9" s="1"/>
  <c r="O193" i="9"/>
  <c r="L193" i="9"/>
  <c r="K193" i="9"/>
  <c r="Q193" i="9" s="1"/>
  <c r="O226" i="9"/>
  <c r="L226" i="9"/>
  <c r="P226" i="9" s="1"/>
  <c r="K226" i="9"/>
  <c r="Q226" i="9" s="1"/>
  <c r="O225" i="9"/>
  <c r="L225" i="9"/>
  <c r="P225" i="9" s="1"/>
  <c r="K225" i="9"/>
  <c r="Q225" i="9" s="1"/>
  <c r="O224" i="9"/>
  <c r="L224" i="9"/>
  <c r="P224" i="9" s="1"/>
  <c r="K224" i="9"/>
  <c r="Q224" i="9" s="1"/>
  <c r="O192" i="9"/>
  <c r="L192" i="9"/>
  <c r="P192" i="9" s="1"/>
  <c r="K192" i="9"/>
  <c r="Q192" i="9" s="1"/>
  <c r="O191" i="9"/>
  <c r="L191" i="9"/>
  <c r="P191" i="9" s="1"/>
  <c r="K191" i="9"/>
  <c r="Q191" i="9" s="1"/>
  <c r="O190" i="9"/>
  <c r="L190" i="9"/>
  <c r="P190" i="9" s="1"/>
  <c r="K190" i="9"/>
  <c r="Q190" i="9" s="1"/>
  <c r="O223" i="9"/>
  <c r="L223" i="9"/>
  <c r="P223" i="9" s="1"/>
  <c r="K223" i="9"/>
  <c r="Q223" i="9" s="1"/>
  <c r="O222" i="9"/>
  <c r="L222" i="9"/>
  <c r="P222" i="9" s="1"/>
  <c r="K222" i="9"/>
  <c r="Q222" i="9" s="1"/>
  <c r="O221" i="9"/>
  <c r="L221" i="9"/>
  <c r="P221" i="9" s="1"/>
  <c r="K221" i="9"/>
  <c r="Q221" i="9" s="1"/>
  <c r="O220" i="9"/>
  <c r="L220" i="9"/>
  <c r="K220" i="9"/>
  <c r="Q220" i="9" s="1"/>
  <c r="O189" i="9"/>
  <c r="L189" i="9"/>
  <c r="P189" i="9" s="1"/>
  <c r="K189" i="9"/>
  <c r="Q189" i="9" s="1"/>
  <c r="O188" i="9"/>
  <c r="L188" i="9"/>
  <c r="K188" i="9"/>
  <c r="Q188" i="9" s="1"/>
  <c r="O219" i="9"/>
  <c r="L219" i="9"/>
  <c r="P219" i="9" s="1"/>
  <c r="K219" i="9"/>
  <c r="Q219" i="9" s="1"/>
  <c r="O187" i="9"/>
  <c r="L187" i="9"/>
  <c r="P187" i="9" s="1"/>
  <c r="K187" i="9"/>
  <c r="Q187" i="9" s="1"/>
  <c r="O186" i="9"/>
  <c r="L186" i="9"/>
  <c r="P186" i="9" s="1"/>
  <c r="K186" i="9"/>
  <c r="Q186" i="9" s="1"/>
  <c r="O185" i="9"/>
  <c r="L185" i="9"/>
  <c r="P185" i="9" s="1"/>
  <c r="K185" i="9"/>
  <c r="Q185" i="9" s="1"/>
  <c r="O184" i="9"/>
  <c r="L184" i="9"/>
  <c r="P184" i="9" s="1"/>
  <c r="K184" i="9"/>
  <c r="Q184" i="9" s="1"/>
  <c r="O183" i="9"/>
  <c r="L183" i="9"/>
  <c r="P183" i="9" s="1"/>
  <c r="K183" i="9"/>
  <c r="Q183" i="9" s="1"/>
  <c r="O182" i="9"/>
  <c r="L182" i="9"/>
  <c r="P182" i="9" s="1"/>
  <c r="K182" i="9"/>
  <c r="Q182" i="9" s="1"/>
  <c r="O181" i="9"/>
  <c r="L181" i="9"/>
  <c r="P181" i="9" s="1"/>
  <c r="K181" i="9"/>
  <c r="Q181" i="9" s="1"/>
  <c r="O218" i="9"/>
  <c r="L218" i="9"/>
  <c r="P218" i="9" s="1"/>
  <c r="K218" i="9"/>
  <c r="Q218" i="9" s="1"/>
  <c r="O180" i="9"/>
  <c r="L180" i="9"/>
  <c r="P180" i="9" s="1"/>
  <c r="K180" i="9"/>
  <c r="Q180" i="9" s="1"/>
  <c r="O179" i="9"/>
  <c r="L179" i="9"/>
  <c r="P179" i="9" s="1"/>
  <c r="K179" i="9"/>
  <c r="Q179" i="9" s="1"/>
  <c r="O178" i="9"/>
  <c r="L178" i="9"/>
  <c r="P178" i="9" s="1"/>
  <c r="K178" i="9"/>
  <c r="Q178" i="9" s="1"/>
  <c r="O177" i="9"/>
  <c r="L177" i="9"/>
  <c r="P177" i="9" s="1"/>
  <c r="K177" i="9"/>
  <c r="Q177" i="9" s="1"/>
  <c r="O176" i="9"/>
  <c r="L176" i="9"/>
  <c r="K176" i="9"/>
  <c r="Q176" i="9" s="1"/>
  <c r="O175" i="9"/>
  <c r="L175" i="9"/>
  <c r="K175" i="9"/>
  <c r="Q175" i="9" s="1"/>
  <c r="O174" i="9"/>
  <c r="L174" i="9"/>
  <c r="P174" i="9" s="1"/>
  <c r="K174" i="9"/>
  <c r="Q174" i="9" s="1"/>
  <c r="O173" i="9"/>
  <c r="L173" i="9"/>
  <c r="P173" i="9" s="1"/>
  <c r="K173" i="9"/>
  <c r="Q173" i="9" s="1"/>
  <c r="O172" i="9"/>
  <c r="L172" i="9"/>
  <c r="P172" i="9" s="1"/>
  <c r="K172" i="9"/>
  <c r="Q172" i="9" s="1"/>
  <c r="O171" i="9"/>
  <c r="L171" i="9"/>
  <c r="K171" i="9"/>
  <c r="Q171" i="9" s="1"/>
  <c r="O170" i="9"/>
  <c r="L170" i="9"/>
  <c r="P170" i="9" s="1"/>
  <c r="K170" i="9"/>
  <c r="Q170" i="9" s="1"/>
  <c r="O169" i="9"/>
  <c r="L169" i="9"/>
  <c r="P169" i="9" s="1"/>
  <c r="K169" i="9"/>
  <c r="Q169" i="9" s="1"/>
  <c r="O217" i="9"/>
  <c r="L217" i="9"/>
  <c r="P217" i="9" s="1"/>
  <c r="K217" i="9"/>
  <c r="Q217" i="9" s="1"/>
  <c r="O168" i="9"/>
  <c r="L168" i="9"/>
  <c r="P168" i="9" s="1"/>
  <c r="K168" i="9"/>
  <c r="Q168" i="9" s="1"/>
  <c r="O167" i="9"/>
  <c r="L167" i="9"/>
  <c r="P167" i="9" s="1"/>
  <c r="K167" i="9"/>
  <c r="Q167" i="9" s="1"/>
  <c r="O166" i="9"/>
  <c r="L166" i="9"/>
  <c r="P166" i="9" s="1"/>
  <c r="K166" i="9"/>
  <c r="Q166" i="9" s="1"/>
  <c r="O165" i="9"/>
  <c r="L165" i="9"/>
  <c r="P165" i="9" s="1"/>
  <c r="K165" i="9"/>
  <c r="Q165" i="9" s="1"/>
  <c r="O164" i="9"/>
  <c r="L164" i="9"/>
  <c r="K164" i="9"/>
  <c r="Q164" i="9" s="1"/>
  <c r="O163" i="9"/>
  <c r="L163" i="9"/>
  <c r="K163" i="9"/>
  <c r="Q163" i="9" s="1"/>
  <c r="O162" i="9"/>
  <c r="L162" i="9"/>
  <c r="K162" i="9"/>
  <c r="Q162" i="9" s="1"/>
  <c r="O161" i="9"/>
  <c r="L161" i="9"/>
  <c r="P161" i="9" s="1"/>
  <c r="K161" i="9"/>
  <c r="Q161" i="9" s="1"/>
  <c r="O160" i="9"/>
  <c r="L160" i="9"/>
  <c r="P160" i="9" s="1"/>
  <c r="K160" i="9"/>
  <c r="Q160" i="9" s="1"/>
  <c r="O159" i="9"/>
  <c r="L159" i="9"/>
  <c r="K159" i="9"/>
  <c r="Q159" i="9" s="1"/>
  <c r="O158" i="9"/>
  <c r="L158" i="9"/>
  <c r="P158" i="9" s="1"/>
  <c r="K158" i="9"/>
  <c r="Q158" i="9" s="1"/>
  <c r="O157" i="9"/>
  <c r="L157" i="9"/>
  <c r="P157" i="9" s="1"/>
  <c r="K157" i="9"/>
  <c r="Q157" i="9" s="1"/>
  <c r="O156" i="9"/>
  <c r="L156" i="9"/>
  <c r="K156" i="9"/>
  <c r="Q156" i="9" s="1"/>
  <c r="O155" i="9"/>
  <c r="L155" i="9"/>
  <c r="P155" i="9" s="1"/>
  <c r="K155" i="9"/>
  <c r="Q155" i="9" s="1"/>
  <c r="O154" i="9"/>
  <c r="L154" i="9"/>
  <c r="P154" i="9" s="1"/>
  <c r="K154" i="9"/>
  <c r="Q154" i="9" s="1"/>
  <c r="O153" i="9"/>
  <c r="L153" i="9"/>
  <c r="P153" i="9" s="1"/>
  <c r="K153" i="9"/>
  <c r="Q153" i="9" s="1"/>
  <c r="O152" i="9"/>
  <c r="L152" i="9"/>
  <c r="P152" i="9" s="1"/>
  <c r="K152" i="9"/>
  <c r="Q152" i="9" s="1"/>
  <c r="O151" i="9"/>
  <c r="L151" i="9"/>
  <c r="P151" i="9" s="1"/>
  <c r="K151" i="9"/>
  <c r="Q151" i="9" s="1"/>
  <c r="O150" i="9"/>
  <c r="L150" i="9"/>
  <c r="K150" i="9"/>
  <c r="Q150" i="9" s="1"/>
  <c r="O149" i="9"/>
  <c r="L149" i="9"/>
  <c r="P149" i="9" s="1"/>
  <c r="K149" i="9"/>
  <c r="Q149" i="9" s="1"/>
  <c r="O148" i="9"/>
  <c r="L148" i="9"/>
  <c r="P148" i="9" s="1"/>
  <c r="K148" i="9"/>
  <c r="Q148" i="9" s="1"/>
  <c r="O147" i="9"/>
  <c r="L147" i="9"/>
  <c r="P147" i="9" s="1"/>
  <c r="K147" i="9"/>
  <c r="Q147" i="9" s="1"/>
  <c r="O146" i="9"/>
  <c r="L146" i="9"/>
  <c r="P146" i="9" s="1"/>
  <c r="K146" i="9"/>
  <c r="Q146" i="9" s="1"/>
  <c r="O216" i="9"/>
  <c r="L216" i="9"/>
  <c r="P216" i="9" s="1"/>
  <c r="K216" i="9"/>
  <c r="Q216" i="9" s="1"/>
  <c r="O145" i="9"/>
  <c r="L145" i="9"/>
  <c r="P145" i="9" s="1"/>
  <c r="K145" i="9"/>
  <c r="Q145" i="9" s="1"/>
  <c r="O215" i="9"/>
  <c r="L215" i="9"/>
  <c r="P215" i="9" s="1"/>
  <c r="K215" i="9"/>
  <c r="Q215" i="9" s="1"/>
  <c r="O144" i="9"/>
  <c r="L144" i="9"/>
  <c r="P144" i="9" s="1"/>
  <c r="K144" i="9"/>
  <c r="Q144" i="9" s="1"/>
  <c r="O143" i="9"/>
  <c r="L143" i="9"/>
  <c r="P143" i="9" s="1"/>
  <c r="K143" i="9"/>
  <c r="Q143" i="9" s="1"/>
  <c r="O142" i="9"/>
  <c r="L142" i="9"/>
  <c r="P142" i="9" s="1"/>
  <c r="K142" i="9"/>
  <c r="Q142" i="9" s="1"/>
  <c r="O141" i="9"/>
  <c r="L141" i="9"/>
  <c r="P141" i="9" s="1"/>
  <c r="K141" i="9"/>
  <c r="Q141" i="9" s="1"/>
  <c r="O140" i="9"/>
  <c r="L140" i="9"/>
  <c r="P140" i="9" s="1"/>
  <c r="K140" i="9"/>
  <c r="Q140" i="9" s="1"/>
  <c r="O139" i="9"/>
  <c r="L139" i="9"/>
  <c r="P139" i="9" s="1"/>
  <c r="K139" i="9"/>
  <c r="Q139" i="9" s="1"/>
  <c r="O138" i="9"/>
  <c r="L138" i="9"/>
  <c r="P138" i="9" s="1"/>
  <c r="K138" i="9"/>
  <c r="Q138" i="9" s="1"/>
  <c r="O214" i="9"/>
  <c r="L214" i="9"/>
  <c r="K214" i="9"/>
  <c r="Q214" i="9" s="1"/>
  <c r="O137" i="9"/>
  <c r="L137" i="9"/>
  <c r="P137" i="9" s="1"/>
  <c r="K137" i="9"/>
  <c r="Q137" i="9" s="1"/>
  <c r="O136" i="9"/>
  <c r="L136" i="9"/>
  <c r="K136" i="9"/>
  <c r="Q136" i="9" s="1"/>
  <c r="O135" i="9"/>
  <c r="L135" i="9"/>
  <c r="P135" i="9" s="1"/>
  <c r="K135" i="9"/>
  <c r="Q135" i="9" s="1"/>
  <c r="O134" i="9"/>
  <c r="L134" i="9"/>
  <c r="K134" i="9"/>
  <c r="Q134" i="9" s="1"/>
  <c r="O133" i="9"/>
  <c r="L133" i="9"/>
  <c r="P133" i="9" s="1"/>
  <c r="K133" i="9"/>
  <c r="Q133" i="9" s="1"/>
  <c r="O213" i="9"/>
  <c r="L213" i="9"/>
  <c r="P213" i="9" s="1"/>
  <c r="K213" i="9"/>
  <c r="Q213" i="9" s="1"/>
  <c r="O132" i="9"/>
  <c r="L132" i="9"/>
  <c r="P132" i="9" s="1"/>
  <c r="K132" i="9"/>
  <c r="Q132" i="9" s="1"/>
  <c r="O131" i="9"/>
  <c r="L131" i="9"/>
  <c r="P131" i="9" s="1"/>
  <c r="K131" i="9"/>
  <c r="Q131" i="9" s="1"/>
  <c r="O130" i="9"/>
  <c r="L130" i="9"/>
  <c r="P130" i="9" s="1"/>
  <c r="K130" i="9"/>
  <c r="Q130" i="9" s="1"/>
  <c r="O129" i="9"/>
  <c r="L129" i="9"/>
  <c r="P129" i="9" s="1"/>
  <c r="K129" i="9"/>
  <c r="Q129" i="9" s="1"/>
  <c r="O128" i="9"/>
  <c r="L128" i="9"/>
  <c r="P128" i="9" s="1"/>
  <c r="K128" i="9"/>
  <c r="Q128" i="9" s="1"/>
  <c r="O212" i="9"/>
  <c r="L212" i="9"/>
  <c r="K212" i="9"/>
  <c r="Q212" i="9" s="1"/>
  <c r="O127" i="9"/>
  <c r="L127" i="9"/>
  <c r="P127" i="9" s="1"/>
  <c r="K127" i="9"/>
  <c r="Q127" i="9" s="1"/>
  <c r="O126" i="9"/>
  <c r="L126" i="9"/>
  <c r="P126" i="9" s="1"/>
  <c r="K126" i="9"/>
  <c r="Q126" i="9" s="1"/>
  <c r="O125" i="9"/>
  <c r="L125" i="9"/>
  <c r="P125" i="9" s="1"/>
  <c r="K125" i="9"/>
  <c r="Q125" i="9" s="1"/>
  <c r="O124" i="9"/>
  <c r="L124" i="9"/>
  <c r="P124" i="9" s="1"/>
  <c r="K124" i="9"/>
  <c r="Q124" i="9" s="1"/>
  <c r="O123" i="9"/>
  <c r="L123" i="9"/>
  <c r="P123" i="9" s="1"/>
  <c r="K123" i="9"/>
  <c r="Q123" i="9" s="1"/>
  <c r="O122" i="9"/>
  <c r="L122" i="9"/>
  <c r="K122" i="9"/>
  <c r="Q122" i="9" s="1"/>
  <c r="O121" i="9"/>
  <c r="L121" i="9"/>
  <c r="P121" i="9" s="1"/>
  <c r="K121" i="9"/>
  <c r="Q121" i="9" s="1"/>
  <c r="O120" i="9"/>
  <c r="L120" i="9"/>
  <c r="P120" i="9" s="1"/>
  <c r="K120" i="9"/>
  <c r="Q120" i="9" s="1"/>
  <c r="O119" i="9"/>
  <c r="L119" i="9"/>
  <c r="P119" i="9" s="1"/>
  <c r="K119" i="9"/>
  <c r="Q119" i="9" s="1"/>
  <c r="O118" i="9"/>
  <c r="L118" i="9"/>
  <c r="P118" i="9" s="1"/>
  <c r="K118" i="9"/>
  <c r="Q118" i="9" s="1"/>
  <c r="O117" i="9"/>
  <c r="L117" i="9"/>
  <c r="P117" i="9" s="1"/>
  <c r="K117" i="9"/>
  <c r="Q117" i="9" s="1"/>
  <c r="O116" i="9"/>
  <c r="L116" i="9"/>
  <c r="P116" i="9" s="1"/>
  <c r="K116" i="9"/>
  <c r="Q116" i="9" s="1"/>
  <c r="O115" i="9"/>
  <c r="L115" i="9"/>
  <c r="P115" i="9" s="1"/>
  <c r="K115" i="9"/>
  <c r="Q115" i="9" s="1"/>
  <c r="O114" i="9"/>
  <c r="L114" i="9"/>
  <c r="P114" i="9" s="1"/>
  <c r="K114" i="9"/>
  <c r="Q114" i="9" s="1"/>
  <c r="O113" i="9"/>
  <c r="L113" i="9"/>
  <c r="K113" i="9"/>
  <c r="Q113" i="9" s="1"/>
  <c r="O112" i="9"/>
  <c r="L112" i="9"/>
  <c r="P112" i="9" s="1"/>
  <c r="K112" i="9"/>
  <c r="Q112" i="9" s="1"/>
  <c r="O111" i="9"/>
  <c r="L111" i="9"/>
  <c r="P111" i="9" s="1"/>
  <c r="K111" i="9"/>
  <c r="Q111" i="9" s="1"/>
  <c r="O110" i="9"/>
  <c r="L110" i="9"/>
  <c r="P110" i="9" s="1"/>
  <c r="K110" i="9"/>
  <c r="Q110" i="9" s="1"/>
  <c r="O109" i="9"/>
  <c r="L109" i="9"/>
  <c r="P109" i="9" s="1"/>
  <c r="K109" i="9"/>
  <c r="Q109" i="9" s="1"/>
  <c r="O108" i="9"/>
  <c r="L108" i="9"/>
  <c r="P108" i="9" s="1"/>
  <c r="K108" i="9"/>
  <c r="Q108" i="9" s="1"/>
  <c r="O107" i="9"/>
  <c r="L107" i="9"/>
  <c r="P107" i="9" s="1"/>
  <c r="K107" i="9"/>
  <c r="Q107" i="9" s="1"/>
  <c r="O106" i="9"/>
  <c r="L106" i="9"/>
  <c r="P106" i="9" s="1"/>
  <c r="K106" i="9"/>
  <c r="Q106" i="9" s="1"/>
  <c r="O105" i="9"/>
  <c r="L105" i="9"/>
  <c r="K105" i="9"/>
  <c r="Q105" i="9" s="1"/>
  <c r="O104" i="9"/>
  <c r="L104" i="9"/>
  <c r="P104" i="9" s="1"/>
  <c r="K104" i="9"/>
  <c r="Q104" i="9" s="1"/>
  <c r="O103" i="9"/>
  <c r="L103" i="9"/>
  <c r="K103" i="9"/>
  <c r="Q103" i="9" s="1"/>
  <c r="O102" i="9"/>
  <c r="L102" i="9"/>
  <c r="P102" i="9" s="1"/>
  <c r="K102" i="9"/>
  <c r="Q102" i="9" s="1"/>
  <c r="O101" i="9"/>
  <c r="L101" i="9"/>
  <c r="P101" i="9" s="1"/>
  <c r="K101" i="9"/>
  <c r="Q101" i="9" s="1"/>
  <c r="O100" i="9"/>
  <c r="L100" i="9"/>
  <c r="P100" i="9" s="1"/>
  <c r="K100" i="9"/>
  <c r="Q100" i="9" s="1"/>
  <c r="O99" i="9"/>
  <c r="L99" i="9"/>
  <c r="P99" i="9" s="1"/>
  <c r="K99" i="9"/>
  <c r="Q99" i="9" s="1"/>
  <c r="O98" i="9"/>
  <c r="L98" i="9"/>
  <c r="P98" i="9" s="1"/>
  <c r="K98" i="9"/>
  <c r="Q98" i="9" s="1"/>
  <c r="O97" i="9"/>
  <c r="L97" i="9"/>
  <c r="P97" i="9" s="1"/>
  <c r="K97" i="9"/>
  <c r="Q97" i="9" s="1"/>
  <c r="O96" i="9"/>
  <c r="L96" i="9"/>
  <c r="P96" i="9" s="1"/>
  <c r="K96" i="9"/>
  <c r="Q96" i="9" s="1"/>
  <c r="O95" i="9"/>
  <c r="L95" i="9"/>
  <c r="P95" i="9" s="1"/>
  <c r="K95" i="9"/>
  <c r="Q95" i="9" s="1"/>
  <c r="O94" i="9"/>
  <c r="L94" i="9"/>
  <c r="P94" i="9" s="1"/>
  <c r="K94" i="9"/>
  <c r="Q94" i="9" s="1"/>
  <c r="O93" i="9"/>
  <c r="L93" i="9"/>
  <c r="P93" i="9" s="1"/>
  <c r="K93" i="9"/>
  <c r="Q93" i="9" s="1"/>
  <c r="O92" i="9"/>
  <c r="L92" i="9"/>
  <c r="P92" i="9" s="1"/>
  <c r="K92" i="9"/>
  <c r="Q92" i="9" s="1"/>
  <c r="O91" i="9"/>
  <c r="L91" i="9"/>
  <c r="P91" i="9" s="1"/>
  <c r="K91" i="9"/>
  <c r="Q91" i="9" s="1"/>
  <c r="O90" i="9"/>
  <c r="L90" i="9"/>
  <c r="P90" i="9" s="1"/>
  <c r="K90" i="9"/>
  <c r="Q90" i="9" s="1"/>
  <c r="O89" i="9"/>
  <c r="L89" i="9"/>
  <c r="P89" i="9" s="1"/>
  <c r="K89" i="9"/>
  <c r="Q89" i="9" s="1"/>
  <c r="O88" i="9"/>
  <c r="L88" i="9"/>
  <c r="P88" i="9" s="1"/>
  <c r="K88" i="9"/>
  <c r="Q88" i="9" s="1"/>
  <c r="O87" i="9"/>
  <c r="L87" i="9"/>
  <c r="K87" i="9"/>
  <c r="Q87" i="9" s="1"/>
  <c r="O86" i="9"/>
  <c r="L86" i="9"/>
  <c r="P86" i="9" s="1"/>
  <c r="K86" i="9"/>
  <c r="Q86" i="9" s="1"/>
  <c r="O85" i="9"/>
  <c r="L85" i="9"/>
  <c r="P85" i="9" s="1"/>
  <c r="K85" i="9"/>
  <c r="Q85" i="9" s="1"/>
  <c r="O84" i="9"/>
  <c r="L84" i="9"/>
  <c r="P84" i="9" s="1"/>
  <c r="K84" i="9"/>
  <c r="Q84" i="9" s="1"/>
  <c r="O83" i="9"/>
  <c r="L83" i="9"/>
  <c r="K83" i="9"/>
  <c r="Q83" i="9" s="1"/>
  <c r="O82" i="9"/>
  <c r="L82" i="9"/>
  <c r="P82" i="9" s="1"/>
  <c r="K82" i="9"/>
  <c r="Q82" i="9" s="1"/>
  <c r="O81" i="9"/>
  <c r="L81" i="9"/>
  <c r="P81" i="9" s="1"/>
  <c r="K81" i="9"/>
  <c r="Q81" i="9" s="1"/>
  <c r="O80" i="9"/>
  <c r="L80" i="9"/>
  <c r="P80" i="9" s="1"/>
  <c r="K80" i="9"/>
  <c r="Q80" i="9" s="1"/>
  <c r="O79" i="9"/>
  <c r="L79" i="9"/>
  <c r="K79" i="9"/>
  <c r="Q79" i="9" s="1"/>
  <c r="O78" i="9"/>
  <c r="L78" i="9"/>
  <c r="P78" i="9" s="1"/>
  <c r="K78" i="9"/>
  <c r="Q78" i="9" s="1"/>
  <c r="O77" i="9"/>
  <c r="L77" i="9"/>
  <c r="P77" i="9" s="1"/>
  <c r="K77" i="9"/>
  <c r="Q77" i="9" s="1"/>
  <c r="O76" i="9"/>
  <c r="L76" i="9"/>
  <c r="P76" i="9" s="1"/>
  <c r="K76" i="9"/>
  <c r="Q76" i="9" s="1"/>
  <c r="O75" i="9"/>
  <c r="L75" i="9"/>
  <c r="P75" i="9" s="1"/>
  <c r="K75" i="9"/>
  <c r="Q75" i="9" s="1"/>
  <c r="O74" i="9"/>
  <c r="L74" i="9"/>
  <c r="P74" i="9" s="1"/>
  <c r="K74" i="9"/>
  <c r="Q74" i="9" s="1"/>
  <c r="O73" i="9"/>
  <c r="L73" i="9"/>
  <c r="P73" i="9" s="1"/>
  <c r="K73" i="9"/>
  <c r="Q73" i="9" s="1"/>
  <c r="O72" i="9"/>
  <c r="L72" i="9"/>
  <c r="P72" i="9" s="1"/>
  <c r="K72" i="9"/>
  <c r="Q72" i="9" s="1"/>
  <c r="O71" i="9"/>
  <c r="L71" i="9"/>
  <c r="P71" i="9" s="1"/>
  <c r="K71" i="9"/>
  <c r="Q71" i="9" s="1"/>
  <c r="O70" i="9"/>
  <c r="L70" i="9"/>
  <c r="P70" i="9" s="1"/>
  <c r="K70" i="9"/>
  <c r="Q70" i="9" s="1"/>
  <c r="O69" i="9"/>
  <c r="L69" i="9"/>
  <c r="P69" i="9" s="1"/>
  <c r="K69" i="9"/>
  <c r="Q69" i="9" s="1"/>
  <c r="O68" i="9"/>
  <c r="L68" i="9"/>
  <c r="P68" i="9" s="1"/>
  <c r="K68" i="9"/>
  <c r="Q68" i="9" s="1"/>
  <c r="O67" i="9"/>
  <c r="L67" i="9"/>
  <c r="K67" i="9"/>
  <c r="Q67" i="9" s="1"/>
  <c r="O66" i="9"/>
  <c r="L66" i="9"/>
  <c r="P66" i="9" s="1"/>
  <c r="K66" i="9"/>
  <c r="Q66" i="9" s="1"/>
  <c r="O65" i="9"/>
  <c r="L65" i="9"/>
  <c r="P65" i="9" s="1"/>
  <c r="K65" i="9"/>
  <c r="Q65" i="9" s="1"/>
  <c r="O64" i="9"/>
  <c r="L64" i="9"/>
  <c r="K64" i="9"/>
  <c r="Q64" i="9" s="1"/>
  <c r="O63" i="9"/>
  <c r="L63" i="9"/>
  <c r="P63" i="9" s="1"/>
  <c r="K63" i="9"/>
  <c r="Q63" i="9" s="1"/>
  <c r="O62" i="9"/>
  <c r="L62" i="9"/>
  <c r="P62" i="9" s="1"/>
  <c r="K62" i="9"/>
  <c r="Q62" i="9" s="1"/>
  <c r="O61" i="9"/>
  <c r="L61" i="9"/>
  <c r="P61" i="9" s="1"/>
  <c r="K61" i="9"/>
  <c r="Q61" i="9" s="1"/>
  <c r="O60" i="9"/>
  <c r="L60" i="9"/>
  <c r="P60" i="9" s="1"/>
  <c r="K60" i="9"/>
  <c r="Q60" i="9" s="1"/>
  <c r="O59" i="9"/>
  <c r="L59" i="9"/>
  <c r="K59" i="9"/>
  <c r="Q59" i="9" s="1"/>
  <c r="O58" i="9"/>
  <c r="L58" i="9"/>
  <c r="P58" i="9" s="1"/>
  <c r="K58" i="9"/>
  <c r="Q58" i="9" s="1"/>
  <c r="O57" i="9"/>
  <c r="L57" i="9"/>
  <c r="P57" i="9" s="1"/>
  <c r="K57" i="9"/>
  <c r="Q57" i="9" s="1"/>
  <c r="O56" i="9"/>
  <c r="L56" i="9"/>
  <c r="P56" i="9" s="1"/>
  <c r="K56" i="9"/>
  <c r="Q56" i="9" s="1"/>
  <c r="O55" i="9"/>
  <c r="L55" i="9"/>
  <c r="P55" i="9" s="1"/>
  <c r="K55" i="9"/>
  <c r="Q55" i="9" s="1"/>
  <c r="O54" i="9"/>
  <c r="L54" i="9"/>
  <c r="P54" i="9" s="1"/>
  <c r="K54" i="9"/>
  <c r="Q54" i="9" s="1"/>
  <c r="O53" i="9"/>
  <c r="L53" i="9"/>
  <c r="P53" i="9" s="1"/>
  <c r="K53" i="9"/>
  <c r="Q53" i="9" s="1"/>
  <c r="O52" i="9"/>
  <c r="L52" i="9"/>
  <c r="P52" i="9" s="1"/>
  <c r="K52" i="9"/>
  <c r="Q52" i="9" s="1"/>
  <c r="O51" i="9"/>
  <c r="L51" i="9"/>
  <c r="K51" i="9"/>
  <c r="Q51" i="9" s="1"/>
  <c r="O50" i="9"/>
  <c r="L50" i="9"/>
  <c r="P50" i="9" s="1"/>
  <c r="K50" i="9"/>
  <c r="Q50" i="9" s="1"/>
  <c r="O49" i="9"/>
  <c r="L49" i="9"/>
  <c r="P49" i="9" s="1"/>
  <c r="K49" i="9"/>
  <c r="Q49" i="9" s="1"/>
  <c r="O48" i="9"/>
  <c r="L48" i="9"/>
  <c r="P48" i="9" s="1"/>
  <c r="K48" i="9"/>
  <c r="Q48" i="9" s="1"/>
  <c r="O47" i="9"/>
  <c r="L47" i="9"/>
  <c r="P47" i="9" s="1"/>
  <c r="K47" i="9"/>
  <c r="Q47" i="9" s="1"/>
  <c r="O46" i="9"/>
  <c r="L46" i="9"/>
  <c r="P46" i="9" s="1"/>
  <c r="K46" i="9"/>
  <c r="Q46" i="9" s="1"/>
  <c r="O45" i="9"/>
  <c r="L45" i="9"/>
  <c r="P45" i="9" s="1"/>
  <c r="K45" i="9"/>
  <c r="Q45" i="9" s="1"/>
  <c r="O44" i="9"/>
  <c r="L44" i="9"/>
  <c r="P44" i="9" s="1"/>
  <c r="K44" i="9"/>
  <c r="Q44" i="9" s="1"/>
  <c r="O43" i="9"/>
  <c r="L43" i="9"/>
  <c r="P43" i="9" s="1"/>
  <c r="K43" i="9"/>
  <c r="Q43" i="9" s="1"/>
  <c r="O42" i="9"/>
  <c r="L42" i="9"/>
  <c r="P42" i="9" s="1"/>
  <c r="K42" i="9"/>
  <c r="Q42" i="9" s="1"/>
  <c r="O41" i="9"/>
  <c r="L41" i="9"/>
  <c r="P41" i="9" s="1"/>
  <c r="K41" i="9"/>
  <c r="Q41" i="9" s="1"/>
  <c r="O40" i="9"/>
  <c r="L40" i="9"/>
  <c r="P40" i="9" s="1"/>
  <c r="K40" i="9"/>
  <c r="Q40" i="9" s="1"/>
  <c r="O39" i="9"/>
  <c r="L39" i="9"/>
  <c r="P39" i="9" s="1"/>
  <c r="K39" i="9"/>
  <c r="Q39" i="9" s="1"/>
  <c r="O38" i="9"/>
  <c r="L38" i="9"/>
  <c r="P38" i="9" s="1"/>
  <c r="K38" i="9"/>
  <c r="Q38" i="9" s="1"/>
  <c r="O37" i="9"/>
  <c r="L37" i="9"/>
  <c r="K37" i="9"/>
  <c r="Q37" i="9" s="1"/>
  <c r="O36" i="9"/>
  <c r="L36" i="9"/>
  <c r="K36" i="9"/>
  <c r="Q36" i="9" s="1"/>
  <c r="O35" i="9"/>
  <c r="L35" i="9"/>
  <c r="P35" i="9" s="1"/>
  <c r="K35" i="9"/>
  <c r="Q35" i="9" s="1"/>
  <c r="O34" i="9"/>
  <c r="L34" i="9"/>
  <c r="P34" i="9" s="1"/>
  <c r="K34" i="9"/>
  <c r="Q34" i="9" s="1"/>
  <c r="O33" i="9"/>
  <c r="L33" i="9"/>
  <c r="K33" i="9"/>
  <c r="Q33" i="9" s="1"/>
  <c r="O32" i="9"/>
  <c r="L32" i="9"/>
  <c r="P32" i="9" s="1"/>
  <c r="K32" i="9"/>
  <c r="Q32" i="9" s="1"/>
  <c r="O31" i="9"/>
  <c r="L31" i="9"/>
  <c r="P31" i="9" s="1"/>
  <c r="K31" i="9"/>
  <c r="Q31" i="9" s="1"/>
  <c r="O30" i="9"/>
  <c r="L30" i="9"/>
  <c r="K30" i="9"/>
  <c r="Q30" i="9" s="1"/>
  <c r="O29" i="9"/>
  <c r="L29" i="9"/>
  <c r="P29" i="9" s="1"/>
  <c r="K29" i="9"/>
  <c r="Q29" i="9" s="1"/>
  <c r="O28" i="9"/>
  <c r="L28" i="9"/>
  <c r="P28" i="9" s="1"/>
  <c r="K28" i="9"/>
  <c r="Q28" i="9" s="1"/>
  <c r="O27" i="9"/>
  <c r="L27" i="9"/>
  <c r="K27" i="9"/>
  <c r="Q27" i="9" s="1"/>
  <c r="O26" i="9"/>
  <c r="L26" i="9"/>
  <c r="P26" i="9" s="1"/>
  <c r="K26" i="9"/>
  <c r="Q26" i="9" s="1"/>
  <c r="O25" i="9"/>
  <c r="L25" i="9"/>
  <c r="P25" i="9" s="1"/>
  <c r="K25" i="9"/>
  <c r="Q25" i="9" s="1"/>
  <c r="O24" i="9"/>
  <c r="L24" i="9"/>
  <c r="P24" i="9" s="1"/>
  <c r="K24" i="9"/>
  <c r="Q24" i="9" s="1"/>
  <c r="O23" i="9"/>
  <c r="L23" i="9"/>
  <c r="P23" i="9" s="1"/>
  <c r="K23" i="9"/>
  <c r="Q23" i="9" s="1"/>
  <c r="O22" i="9"/>
  <c r="L22" i="9"/>
  <c r="P22" i="9" s="1"/>
  <c r="K22" i="9"/>
  <c r="Q22" i="9" s="1"/>
  <c r="O21" i="9"/>
  <c r="L21" i="9"/>
  <c r="P21" i="9" s="1"/>
  <c r="K21" i="9"/>
  <c r="Q21" i="9" s="1"/>
  <c r="O20" i="9"/>
  <c r="L20" i="9"/>
  <c r="K20" i="9"/>
  <c r="Q20" i="9" s="1"/>
  <c r="O19" i="9"/>
  <c r="L19" i="9"/>
  <c r="P19" i="9" s="1"/>
  <c r="K19" i="9"/>
  <c r="Q19" i="9" s="1"/>
  <c r="O18" i="9"/>
  <c r="L18" i="9"/>
  <c r="P18" i="9" s="1"/>
  <c r="K18" i="9"/>
  <c r="Q18" i="9" s="1"/>
  <c r="O17" i="9"/>
  <c r="L17" i="9"/>
  <c r="K17" i="9"/>
  <c r="Q17" i="9" s="1"/>
  <c r="O16" i="9"/>
  <c r="L16" i="9"/>
  <c r="P16" i="9" s="1"/>
  <c r="K16" i="9"/>
  <c r="Q16" i="9" s="1"/>
  <c r="O15" i="9"/>
  <c r="L15" i="9"/>
  <c r="P15" i="9" s="1"/>
  <c r="K15" i="9"/>
  <c r="Q15" i="9" s="1"/>
  <c r="O14" i="9"/>
  <c r="L14" i="9"/>
  <c r="P14" i="9" s="1"/>
  <c r="K14" i="9"/>
  <c r="Q14" i="9" s="1"/>
  <c r="O13" i="9"/>
  <c r="L13" i="9"/>
  <c r="P13" i="9" s="1"/>
  <c r="K13" i="9"/>
  <c r="Q13" i="9" s="1"/>
  <c r="O12" i="9"/>
  <c r="L12" i="9"/>
  <c r="P12" i="9" s="1"/>
  <c r="K12" i="9"/>
  <c r="Q12" i="9" s="1"/>
  <c r="O11" i="9"/>
  <c r="L11" i="9"/>
  <c r="P11" i="9" s="1"/>
  <c r="K11" i="9"/>
  <c r="Q11" i="9" s="1"/>
  <c r="O10" i="9"/>
  <c r="L10" i="9"/>
  <c r="P10" i="9" s="1"/>
  <c r="K10" i="9"/>
  <c r="Q10" i="9" s="1"/>
  <c r="O9" i="9"/>
  <c r="L9" i="9"/>
  <c r="P9" i="9" s="1"/>
  <c r="K9" i="9"/>
  <c r="Q9" i="9" s="1"/>
  <c r="P67" i="9" l="1"/>
  <c r="P27" i="9"/>
  <c r="P220" i="9"/>
  <c r="P164" i="9"/>
  <c r="P59" i="9"/>
  <c r="P33" i="9"/>
  <c r="P175" i="9"/>
  <c r="P36" i="9"/>
  <c r="P268" i="9"/>
  <c r="P64" i="9"/>
  <c r="P122" i="9"/>
  <c r="P232" i="9"/>
  <c r="P17" i="9"/>
  <c r="P30" i="9"/>
  <c r="P230" i="9"/>
  <c r="P134" i="9"/>
  <c r="P113" i="9"/>
  <c r="P87" i="9"/>
  <c r="P79" i="9"/>
  <c r="P193" i="9"/>
  <c r="P188" i="9"/>
  <c r="P162" i="9"/>
  <c r="P156" i="9"/>
  <c r="P150" i="9"/>
  <c r="P105" i="9"/>
  <c r="P103" i="9"/>
  <c r="P20" i="9"/>
  <c r="P212" i="9"/>
  <c r="P136" i="9"/>
  <c r="P176" i="9"/>
  <c r="P171" i="9"/>
  <c r="P163" i="9"/>
  <c r="P159" i="9"/>
  <c r="P214" i="9"/>
  <c r="P37" i="9"/>
  <c r="P83" i="9"/>
  <c r="P51" i="9"/>
</calcChain>
</file>

<file path=xl/sharedStrings.xml><?xml version="1.0" encoding="utf-8"?>
<sst xmlns="http://schemas.openxmlformats.org/spreadsheetml/2006/main" count="1589" uniqueCount="486">
  <si>
    <t>ĐẠI HỌC QUỐC GIA HÀ NỘI</t>
  </si>
  <si>
    <t>TRƯỜNG ĐẠI HỌC CÔNG NGHỆ</t>
  </si>
  <si>
    <t>Mã SV</t>
  </si>
  <si>
    <t>Họ và tên</t>
  </si>
  <si>
    <t>Khóa</t>
  </si>
  <si>
    <t>Lớp</t>
  </si>
  <si>
    <t>Nguyễn Mạnh Hùng</t>
  </si>
  <si>
    <t>Lê Anh Tuấn</t>
  </si>
  <si>
    <t>Nguyễn Tiến Dũng</t>
  </si>
  <si>
    <t>Trần Đức Anh</t>
  </si>
  <si>
    <t>Hoàng Trung Kiên</t>
  </si>
  <si>
    <t>Bùi Tuấn Anh</t>
  </si>
  <si>
    <t>Nguyễn Quang Huy</t>
  </si>
  <si>
    <t>Nguyễn Hải Đăng</t>
  </si>
  <si>
    <t>Nguyễn Việt Hùng</t>
  </si>
  <si>
    <t>Nguyễn Đức Anh</t>
  </si>
  <si>
    <t>Trịnh Hồng Quân</t>
  </si>
  <si>
    <t>Nguyễn Thu Trang</t>
  </si>
  <si>
    <t>Nguyễn Văn Dũng</t>
  </si>
  <si>
    <t>Nguyễn Đức Thắng</t>
  </si>
  <si>
    <t>Nguyễn Quang Sáng</t>
  </si>
  <si>
    <t>Nguyễn Khánh Duy</t>
  </si>
  <si>
    <t>Nguyễn Xuân Thành</t>
  </si>
  <si>
    <t>Trần Anh Tú</t>
  </si>
  <si>
    <t>DANH SÁCH THU HỌC PHÍ CÁC CTĐT ĐẠI HỌC</t>
  </si>
  <si>
    <t>Học kỳ I Năm học 2025-2026</t>
  </si>
  <si>
    <t>TT</t>
  </si>
  <si>
    <t>HT</t>
  </si>
  <si>
    <t>A</t>
  </si>
  <si>
    <t>B</t>
  </si>
  <si>
    <t>C</t>
  </si>
  <si>
    <t>D</t>
  </si>
  <si>
    <t>G</t>
  </si>
  <si>
    <t>K23HDHKT</t>
  </si>
  <si>
    <t>ĐH KTKT</t>
  </si>
  <si>
    <t>K68E-EC1</t>
  </si>
  <si>
    <t>Nguyễn Hoàng Anh</t>
  </si>
  <si>
    <t>Nguyễn Thành Duy</t>
  </si>
  <si>
    <t>Nguyễn Hải Nam</t>
  </si>
  <si>
    <t>Giảm 50%HP (ĐMKTKT)</t>
  </si>
  <si>
    <t>Nguyễn Văn Phương</t>
  </si>
  <si>
    <t>Vũ Xuân Trường</t>
  </si>
  <si>
    <t>Hoàng Việt Anh</t>
  </si>
  <si>
    <t>K68I-CS1</t>
  </si>
  <si>
    <t>Nguyễn Đức Duy</t>
  </si>
  <si>
    <t>Nguyễn Đức Toàn</t>
  </si>
  <si>
    <t>Nguyễn Anh Tuấn</t>
  </si>
  <si>
    <t>Phan Trần Quang Trí</t>
  </si>
  <si>
    <t>K68I-CS2</t>
  </si>
  <si>
    <t>Lê Minh Đức</t>
  </si>
  <si>
    <t>Nguyễn Văn Hoàng</t>
  </si>
  <si>
    <t>Phạm Công Khanh</t>
  </si>
  <si>
    <t>Lê Thế Lâm</t>
  </si>
  <si>
    <t>Nguyễn Trung Kiên</t>
  </si>
  <si>
    <t>Lê Hoài Nam</t>
  </si>
  <si>
    <t>Nguyễn Thành Đạt</t>
  </si>
  <si>
    <t>Nguyễn Minh Phúc</t>
  </si>
  <si>
    <t>K68M-MT1</t>
  </si>
  <si>
    <t>Vũ Thái Đô</t>
  </si>
  <si>
    <t>Lê Văn Đức</t>
  </si>
  <si>
    <t>Nguyễn Trường Giang</t>
  </si>
  <si>
    <t>Đỗ Văn Hải</t>
  </si>
  <si>
    <t>Nguyễn Duy Khánh</t>
  </si>
  <si>
    <t>Phạm Văn Khánh</t>
  </si>
  <si>
    <t>Nguyễn Thành Long</t>
  </si>
  <si>
    <t>K24HDHKT</t>
  </si>
  <si>
    <t>K69C-CE</t>
  </si>
  <si>
    <t>Ngô Đức Anh</t>
  </si>
  <si>
    <t>Nguyễn Tuấn Anh</t>
  </si>
  <si>
    <t>Dương Ngọc Hải</t>
  </si>
  <si>
    <t>Lê Nhật Hoàng</t>
  </si>
  <si>
    <t>Đào Mạnh Hùng</t>
  </si>
  <si>
    <t>Lê Mạnh Hùng</t>
  </si>
  <si>
    <t>Nguyễn Quốc Huy</t>
  </si>
  <si>
    <t>Đàm Công Khiển</t>
  </si>
  <si>
    <t>Nguyễn Thị Thùy Linh</t>
  </si>
  <si>
    <t>Vương Mạnh Tiến</t>
  </si>
  <si>
    <t>K69E-CE</t>
  </si>
  <si>
    <t>Trần Duy Hưng</t>
  </si>
  <si>
    <t>Đỗ Trung Kiên</t>
  </si>
  <si>
    <t>Nguyễn Anh Kiệt</t>
  </si>
  <si>
    <t>Trần Văn Lâm</t>
  </si>
  <si>
    <t>Nguyễn Khánh Linh</t>
  </si>
  <si>
    <t>Nguyễn Anh Vũ</t>
  </si>
  <si>
    <t>K69E-EC</t>
  </si>
  <si>
    <t>Nguyễn Văn Anh</t>
  </si>
  <si>
    <t>Nguyễn Đức Hải</t>
  </si>
  <si>
    <t>Hồ Quang Huy</t>
  </si>
  <si>
    <t>Nguyễn Nam Khánh</t>
  </si>
  <si>
    <t>Nguyễn Hải Long</t>
  </si>
  <si>
    <t>Phạm Cao Minh</t>
  </si>
  <si>
    <t>K69E-RE</t>
  </si>
  <si>
    <t>Vũ Thanh Dương</t>
  </si>
  <si>
    <t>Phạm Hoàng Long</t>
  </si>
  <si>
    <t>K69I-CS</t>
  </si>
  <si>
    <t>Lê Quốc An</t>
  </si>
  <si>
    <t>Lê Tuấn Anh</t>
  </si>
  <si>
    <t>Nguyễn Thanh Bình</t>
  </si>
  <si>
    <t>Nguyễn Mạnh Đức</t>
  </si>
  <si>
    <t>Bùi Mạnh Dũng</t>
  </si>
  <si>
    <t>Tạ Đình Nguyên</t>
  </si>
  <si>
    <t>Đặng Nhật Quang</t>
  </si>
  <si>
    <t>Nguyễn Phúc Tấn</t>
  </si>
  <si>
    <t>Nguyễn Văn Tiến</t>
  </si>
  <si>
    <t>K69I-IS</t>
  </si>
  <si>
    <t>Trần Tuấn Anh</t>
  </si>
  <si>
    <t>Vũ Đình Bách</t>
  </si>
  <si>
    <t>Dương Việt Hùng</t>
  </si>
  <si>
    <t>Phạm Quang Anh</t>
  </si>
  <si>
    <t>Trần Thế Anh</t>
  </si>
  <si>
    <t>Hoàng Thanh Bình</t>
  </si>
  <si>
    <t>Bùi Đức Duy</t>
  </si>
  <si>
    <t>Nguyễn Công Mạnh</t>
  </si>
  <si>
    <t>K69M-EM</t>
  </si>
  <si>
    <t>Nguyễn Đức Kiên</t>
  </si>
  <si>
    <t>Trần Duy Long</t>
  </si>
  <si>
    <t>K69M-MT</t>
  </si>
  <si>
    <t>Hoàng Hiếu</t>
  </si>
  <si>
    <t>Trần Trung Kiệt</t>
  </si>
  <si>
    <t>Trương Đức Quý</t>
  </si>
  <si>
    <t>Nguyễn Đức Thảo</t>
  </si>
  <si>
    <t>K69P-EE</t>
  </si>
  <si>
    <t>Vũ Trường Giang</t>
  </si>
  <si>
    <t>Lê Hữu Hòa</t>
  </si>
  <si>
    <t>Nguyễn Thanh Long</t>
  </si>
  <si>
    <t>Nguyễn Phúc Nguyên</t>
  </si>
  <si>
    <t>Phùng Thế Tài</t>
  </si>
  <si>
    <t>K69P-EP</t>
  </si>
  <si>
    <t>Tô Văn Cường</t>
  </si>
  <si>
    <t>K69S-AE</t>
  </si>
  <si>
    <t>Phùng Đức Anh</t>
  </si>
  <si>
    <t>Bùi Văn Đại</t>
  </si>
  <si>
    <t>Đoàn Khắc Huân</t>
  </si>
  <si>
    <t>Vũ Hoài Thương</t>
  </si>
  <si>
    <t>K25HDHKT</t>
  </si>
  <si>
    <t>K70C-CE1</t>
  </si>
  <si>
    <t>K70C-CE2</t>
  </si>
  <si>
    <t>Phạm Duy Anh</t>
  </si>
  <si>
    <t>Hoàng Hải Bình</t>
  </si>
  <si>
    <t>Trần Nguyễn Thành Duy</t>
  </si>
  <si>
    <t>Chu Anh Khôi</t>
  </si>
  <si>
    <t>Nguyễn Tiến Thành</t>
  </si>
  <si>
    <t>Vũ Đức Mạnh</t>
  </si>
  <si>
    <t>K70E-CE7</t>
  </si>
  <si>
    <t>Đinh Hoàng Minh Đức</t>
  </si>
  <si>
    <t>Nguyễn Hoàng Gia Huy</t>
  </si>
  <si>
    <t>K70E-EC3</t>
  </si>
  <si>
    <t>Vương Trung Kiên</t>
  </si>
  <si>
    <t>Lương Tuấn Khôi</t>
  </si>
  <si>
    <t>Trần Văn Hiệp</t>
  </si>
  <si>
    <t>K70E-EC9</t>
  </si>
  <si>
    <t>Nguyễn Đình Việt Anh</t>
  </si>
  <si>
    <t>Nguyễn Văn Hải</t>
  </si>
  <si>
    <t>Vũ Thái Thịnh</t>
  </si>
  <si>
    <t>Nguyễn Ngọc Dương</t>
  </si>
  <si>
    <t>K70G-AT</t>
  </si>
  <si>
    <t>Bùi Việt Hoàng</t>
  </si>
  <si>
    <t>Dương Đức Tâm</t>
  </si>
  <si>
    <t>Nguyễn Hải Phong</t>
  </si>
  <si>
    <t>Nguyễn Tuấn Dương</t>
  </si>
  <si>
    <t>Trần Nam Anh</t>
  </si>
  <si>
    <t>Nguyễn Thị Hiền</t>
  </si>
  <si>
    <t>Nguyễn Mạnh Thắng</t>
  </si>
  <si>
    <t>K70I-IT4</t>
  </si>
  <si>
    <t>Hồ Bình Minh</t>
  </si>
  <si>
    <t>Nguyễn Vũ Minh Hiếu</t>
  </si>
  <si>
    <t>Nguyễn Thế Anh</t>
  </si>
  <si>
    <t>Nguyễn Văn Đại</t>
  </si>
  <si>
    <t>Vũ Đức Thành</t>
  </si>
  <si>
    <t>Nguyễn Huy Tuấn</t>
  </si>
  <si>
    <t>K70P-EP1</t>
  </si>
  <si>
    <t>Đinh Trung Hiếu</t>
  </si>
  <si>
    <t>K70S-AE1</t>
  </si>
  <si>
    <t>K70S-AE2</t>
  </si>
  <si>
    <t>Nguyễn Khánh Hà</t>
  </si>
  <si>
    <t>ĐH Chuẩn</t>
  </si>
  <si>
    <t>K19HDHCQ</t>
  </si>
  <si>
    <t>K64C-CE</t>
  </si>
  <si>
    <t>Đỗ Hoàng Hiệp</t>
  </si>
  <si>
    <t>Nguyễn Hoàng Hiệp</t>
  </si>
  <si>
    <t>K64E-CE1</t>
  </si>
  <si>
    <t>Nguyễn Tiến Nghĩa</t>
  </si>
  <si>
    <t>K64E-CE2</t>
  </si>
  <si>
    <t>Trần Ngọc Thắng</t>
  </si>
  <si>
    <t>K64E-RE</t>
  </si>
  <si>
    <t>Phan Văn Hinh</t>
  </si>
  <si>
    <t>K64G-AT</t>
  </si>
  <si>
    <t>K64I-CN</t>
  </si>
  <si>
    <t>Giảm 50%HP (Chuẩn)</t>
  </si>
  <si>
    <t>Trần ích Hoàng</t>
  </si>
  <si>
    <t>Trần Văn Hùng</t>
  </si>
  <si>
    <t>Bùi Quang Quân</t>
  </si>
  <si>
    <t>K64I-IT1</t>
  </si>
  <si>
    <t>Nguyễn Hữu Mạnh</t>
  </si>
  <si>
    <t>Lê Văn Sơn</t>
  </si>
  <si>
    <t>K64I-IT20</t>
  </si>
  <si>
    <t>Bùi Duy Tuấn</t>
  </si>
  <si>
    <t>Vi Tiến Đạt</t>
  </si>
  <si>
    <t>K64I-IT3</t>
  </si>
  <si>
    <t>K64I-IT4</t>
  </si>
  <si>
    <t>Phan Anh Quân</t>
  </si>
  <si>
    <t>Ngô Tiến Bình</t>
  </si>
  <si>
    <t>K64I-IT5</t>
  </si>
  <si>
    <t>Đỗ Minh Tiến</t>
  </si>
  <si>
    <t>K64M-AT</t>
  </si>
  <si>
    <t>K64M-EM</t>
  </si>
  <si>
    <t>Mai Đăng Trường</t>
  </si>
  <si>
    <t>K64S-AE</t>
  </si>
  <si>
    <t>K20HDHCQ</t>
  </si>
  <si>
    <t>K65C-CE1</t>
  </si>
  <si>
    <t>Vũ Xuân Dương</t>
  </si>
  <si>
    <t>Nguyễn Trọng Thái</t>
  </si>
  <si>
    <t>Cao Cự Toàn</t>
  </si>
  <si>
    <t>K65C-CE2</t>
  </si>
  <si>
    <t>Nguyễn Xuân Cung</t>
  </si>
  <si>
    <t>Võ Phương Nam</t>
  </si>
  <si>
    <t>Lê Văn Thưởng</t>
  </si>
  <si>
    <t>K65E-CE</t>
  </si>
  <si>
    <t>Lê Quốc Uy</t>
  </si>
  <si>
    <t>K65G-AT</t>
  </si>
  <si>
    <t>Đinh Duy Hùng</t>
  </si>
  <si>
    <t>Lê Duy Khánh</t>
  </si>
  <si>
    <t>Võ Minh Nhật</t>
  </si>
  <si>
    <t>Bùi Hồng Quân</t>
  </si>
  <si>
    <t>Giảm 70%HP (Chuẩn)</t>
  </si>
  <si>
    <t>Nguyễn Bá Trung</t>
  </si>
  <si>
    <t>K65I-IT1</t>
  </si>
  <si>
    <t>Phạm Xuân Huy</t>
  </si>
  <si>
    <t>Trần Quý Nhất</t>
  </si>
  <si>
    <t>Lê Quang Kiên</t>
  </si>
  <si>
    <t>Trần Văn  Tư</t>
  </si>
  <si>
    <t>Tẩn Minh Xuân</t>
  </si>
  <si>
    <t>Nguyễn Trí Minh Tuấn</t>
  </si>
  <si>
    <t>K65I-IT2</t>
  </si>
  <si>
    <t>Lê Trí Dũng</t>
  </si>
  <si>
    <t>Phạm Gia Nghĩa</t>
  </si>
  <si>
    <t>K65I-IT20</t>
  </si>
  <si>
    <t>Miễn HP (Chuẩn)</t>
  </si>
  <si>
    <t>Nguyễn Xuân Quang</t>
  </si>
  <si>
    <t>K65I-IT3</t>
  </si>
  <si>
    <t>Phạm Thị Kiều Trang</t>
  </si>
  <si>
    <t>Phan Văn Dũng</t>
  </si>
  <si>
    <t>K65M-EM</t>
  </si>
  <si>
    <t>Bùi Đình Sự</t>
  </si>
  <si>
    <t>K65P-EE</t>
  </si>
  <si>
    <t>Vũ Minh Đức</t>
  </si>
  <si>
    <t>Nguyễn Mai Hiếu</t>
  </si>
  <si>
    <t>Ngô Văn Khải</t>
  </si>
  <si>
    <t>Nguyễn Năng Phúc</t>
  </si>
  <si>
    <t>Phạm Khả Chiến</t>
  </si>
  <si>
    <t>K65S-AE</t>
  </si>
  <si>
    <t>Lê Hữu Huy</t>
  </si>
  <si>
    <t>Diệp Sơn Nam</t>
  </si>
  <si>
    <t>Võ Tá Phong</t>
  </si>
  <si>
    <t>Nguyễn Xuân Vũ</t>
  </si>
  <si>
    <t>K21HDHCQ</t>
  </si>
  <si>
    <t>K66C-CE1</t>
  </si>
  <si>
    <t>Nguyễn Trường Đăng</t>
  </si>
  <si>
    <t>Nguyễn Đức Giang</t>
  </si>
  <si>
    <t>Đào Quốc Hiếu</t>
  </si>
  <si>
    <t>K66C-CE2</t>
  </si>
  <si>
    <t>Nguyễn Hồ Đức Bình</t>
  </si>
  <si>
    <t>Trần Việt Đức</t>
  </si>
  <si>
    <t>Nguyễn Huy Hiển</t>
  </si>
  <si>
    <t>Khuất Quang Huy</t>
  </si>
  <si>
    <t>Nguyễn Duy Minh Quân</t>
  </si>
  <si>
    <t>K66E-CE</t>
  </si>
  <si>
    <t>Phan Văn Quyến</t>
  </si>
  <si>
    <t>Trần Đức Hưng</t>
  </si>
  <si>
    <t>Nguyễn Trần Việt Hưng</t>
  </si>
  <si>
    <t>Lục Thành Lương</t>
  </si>
  <si>
    <t>K66E-RE</t>
  </si>
  <si>
    <t>Dương Bá Hưng</t>
  </si>
  <si>
    <t>Khương Gia Khánh</t>
  </si>
  <si>
    <t>Đinh Quang Dự</t>
  </si>
  <si>
    <t>K66G-AT</t>
  </si>
  <si>
    <t>Hà Đức Anh</t>
  </si>
  <si>
    <t>Bùi Trần Duy Đông</t>
  </si>
  <si>
    <t>Chu Công Hoàn</t>
  </si>
  <si>
    <t>Đậu Mạnh Kiên</t>
  </si>
  <si>
    <t>Vũ Văn Toàn</t>
  </si>
  <si>
    <t>K66I-IT1</t>
  </si>
  <si>
    <t>Võ Hồng Phúc</t>
  </si>
  <si>
    <t>Nguyễn Đồng Hưng</t>
  </si>
  <si>
    <t>K66I-IT15</t>
  </si>
  <si>
    <t>Hoàng Văn Huy</t>
  </si>
  <si>
    <t>K66I-IT2</t>
  </si>
  <si>
    <t>Cao Thị Thùy Dương</t>
  </si>
  <si>
    <t>Nguyễn Đức Tùng</t>
  </si>
  <si>
    <t>Dương Bình Minh</t>
  </si>
  <si>
    <t>K66I-IT3</t>
  </si>
  <si>
    <t>Đinh Đức Thuận</t>
  </si>
  <si>
    <t>K66M-AT</t>
  </si>
  <si>
    <t>Phạm Thế Anh</t>
  </si>
  <si>
    <t>Phạm Vũ Hải</t>
  </si>
  <si>
    <t>Cao Tiến Dũng</t>
  </si>
  <si>
    <t>K66M-EM</t>
  </si>
  <si>
    <t>Nguyễn Công Doanh</t>
  </si>
  <si>
    <t>Lê Bá Hoàng Hùng</t>
  </si>
  <si>
    <t>K66P-EE</t>
  </si>
  <si>
    <t>Mai Tiến Sỹ</t>
  </si>
  <si>
    <t>K66P-EP</t>
  </si>
  <si>
    <t>Phạm Duy Linh</t>
  </si>
  <si>
    <t>K66S-AE</t>
  </si>
  <si>
    <t>Nguyễn Phúc Dương</t>
  </si>
  <si>
    <t>K22HDHCQ</t>
  </si>
  <si>
    <t>K67A-AI1</t>
  </si>
  <si>
    <t>Trần Văn Dy</t>
  </si>
  <si>
    <t>Miễn HP (Chuẩn mức 1)</t>
  </si>
  <si>
    <t>Phùng Đình Thuận</t>
  </si>
  <si>
    <t>Bùi Duy Quảng</t>
  </si>
  <si>
    <t>Ngô Xuân Mạnh</t>
  </si>
  <si>
    <t>Bùi Thế Long</t>
  </si>
  <si>
    <t>Vũ Việt Hùng</t>
  </si>
  <si>
    <t>Giảm 70%HP (Chuẩn mức 1)</t>
  </si>
  <si>
    <t>K67C-CE1</t>
  </si>
  <si>
    <t>Đào Duy Thái</t>
  </si>
  <si>
    <t>Ngô Huy Hoàng</t>
  </si>
  <si>
    <t>Phạm Văn Thông</t>
  </si>
  <si>
    <t>Nguyễn Văn Đạo</t>
  </si>
  <si>
    <t>Mạc Anh Tuấn</t>
  </si>
  <si>
    <t>Phạm Bảo Ngọc</t>
  </si>
  <si>
    <t>K67C-CE2</t>
  </si>
  <si>
    <t>Phạm Công Toàn</t>
  </si>
  <si>
    <t>Trần Duy Thuần</t>
  </si>
  <si>
    <t>Lê Mạnh Duy</t>
  </si>
  <si>
    <t>Hoàng Văn Ngọc</t>
  </si>
  <si>
    <t>K67E-CE1</t>
  </si>
  <si>
    <t>Lê Doãn Tuân</t>
  </si>
  <si>
    <t>K67E-CE2</t>
  </si>
  <si>
    <t>Vương Hoàng Quý</t>
  </si>
  <si>
    <t>K67E-RE</t>
  </si>
  <si>
    <t>Lý Văn Lộc</t>
  </si>
  <si>
    <t>Đinh Mạnh Quân</t>
  </si>
  <si>
    <t>Trần Đình Cảnh</t>
  </si>
  <si>
    <t>K67G-AT</t>
  </si>
  <si>
    <t>Nguyễn Phú Sáng</t>
  </si>
  <si>
    <t>Đinh Thị Thùy Trang</t>
  </si>
  <si>
    <t>Vũ Danh Thái</t>
  </si>
  <si>
    <t>Miễn HP (Chuẩn mức 3)</t>
  </si>
  <si>
    <t>K67I-IT1</t>
  </si>
  <si>
    <t>Quách Việt Anh</t>
  </si>
  <si>
    <t>K67I-IT20</t>
  </si>
  <si>
    <t>Nông Xuân Bảo</t>
  </si>
  <si>
    <t>Kiều Văn Tùng</t>
  </si>
  <si>
    <t>K67M-AT</t>
  </si>
  <si>
    <t>Đỗ Hoàng Giang</t>
  </si>
  <si>
    <t>Bùi Thiên Vương</t>
  </si>
  <si>
    <t>Quách Đức Mạnh</t>
  </si>
  <si>
    <t>SV báo thiếu môn ĐK PLC 3 TC, ĐT: 0982284907</t>
  </si>
  <si>
    <t>Hà Đại Dương</t>
  </si>
  <si>
    <t>Dương Hoàng Quân</t>
  </si>
  <si>
    <t>K67M-EM</t>
  </si>
  <si>
    <t>Phan Hiểu Phong</t>
  </si>
  <si>
    <t>K67P-EE</t>
  </si>
  <si>
    <t>Nguyễn Thế Minh Tuấn</t>
  </si>
  <si>
    <t>K67P-EP</t>
  </si>
  <si>
    <t>Lê Huy Cương</t>
  </si>
  <si>
    <t>Tăng Hoàng Tuấn</t>
  </si>
  <si>
    <t>K67S-AE</t>
  </si>
  <si>
    <t>Nguyễn Thế Trị</t>
  </si>
  <si>
    <t>Lê Đình Hùng</t>
  </si>
  <si>
    <t>Trần Đình Trường</t>
  </si>
  <si>
    <t>K23HDHCQ</t>
  </si>
  <si>
    <t>K68A-AI2</t>
  </si>
  <si>
    <t>Kiều Quốc Công</t>
  </si>
  <si>
    <t>K68C-CE1</t>
  </si>
  <si>
    <t>K68C-CE2</t>
  </si>
  <si>
    <t>Khương Minh Chiến</t>
  </si>
  <si>
    <t>Nguyễn Quang Diệu</t>
  </si>
  <si>
    <t>Nguyễn Lưu Anh Dũng</t>
  </si>
  <si>
    <t>Trần Thị Hoa</t>
  </si>
  <si>
    <t>Đỗ Nguyễn Quốc Khánh</t>
  </si>
  <si>
    <t>K68C-CE3</t>
  </si>
  <si>
    <t>Tô Duy Cường</t>
  </si>
  <si>
    <t>Đinh Hoàng Dũng</t>
  </si>
  <si>
    <t>Nguyễn Trần Thiện Thái</t>
  </si>
  <si>
    <t>K68E-CE2</t>
  </si>
  <si>
    <t>Hoàng Viết Hiệp</t>
  </si>
  <si>
    <t>K68E-RE</t>
  </si>
  <si>
    <t>Phan Hoàng Đức</t>
  </si>
  <si>
    <t>Vũ Văn Hiệp</t>
  </si>
  <si>
    <t>Hoàng Xuân Trường</t>
  </si>
  <si>
    <t>K68G-AT</t>
  </si>
  <si>
    <t>Nguyễn Đức Thế Anh</t>
  </si>
  <si>
    <t>Nguyễn Huy Dương</t>
  </si>
  <si>
    <t>Đỗ Danh Thái</t>
  </si>
  <si>
    <t>K68I-IT20</t>
  </si>
  <si>
    <t>Phan Xuân Hiếu</t>
  </si>
  <si>
    <t>K68I-IT3</t>
  </si>
  <si>
    <t>Nguyễn Tường Hùng</t>
  </si>
  <si>
    <t>K68M-EM</t>
  </si>
  <si>
    <t>K68P-EE</t>
  </si>
  <si>
    <t>K68P-EP</t>
  </si>
  <si>
    <t>Nguyễn Xuân Thiết</t>
  </si>
  <si>
    <t>K68S-AE</t>
  </si>
  <si>
    <t>Nguyễn Cao Thị Huyền</t>
  </si>
  <si>
    <t>K24HDHCQ</t>
  </si>
  <si>
    <t>K69G-AT</t>
  </si>
  <si>
    <t>Nguyễn Minh Tiến</t>
  </si>
  <si>
    <t>K25HDHCQ</t>
  </si>
  <si>
    <t>K70C-ID2</t>
  </si>
  <si>
    <t>Hoàng Tuấn Minh</t>
  </si>
  <si>
    <t>Trần Lương Tuấn</t>
  </si>
  <si>
    <t>K19HDHXH</t>
  </si>
  <si>
    <t>ĐH CLC TT23</t>
  </si>
  <si>
    <t>K64E-EC1</t>
  </si>
  <si>
    <t>Phạm Quý Dương</t>
  </si>
  <si>
    <t>K64I-CS2</t>
  </si>
  <si>
    <t>Phí Trần Toàn</t>
  </si>
  <si>
    <t>K64I-CS4</t>
  </si>
  <si>
    <t>K64I-IS</t>
  </si>
  <si>
    <t>Lâm Văn Phương</t>
  </si>
  <si>
    <t>K64M-MT1</t>
  </si>
  <si>
    <t>K64M-MT2</t>
  </si>
  <si>
    <t>Nguyễn TrungKiên</t>
  </si>
  <si>
    <t>K20HDHXH</t>
  </si>
  <si>
    <t>K65E-EC1</t>
  </si>
  <si>
    <t>Trần Văn Huy</t>
  </si>
  <si>
    <t>K65E-EC2</t>
  </si>
  <si>
    <t>Nguyễn Như Minh</t>
  </si>
  <si>
    <t>Ngô Văn Minh Thắng</t>
  </si>
  <si>
    <t>K65I-CS2</t>
  </si>
  <si>
    <t>Dương Đình Ngọc Bách</t>
  </si>
  <si>
    <t>K65I-CS3</t>
  </si>
  <si>
    <t>Lê Hoàng Đại Dương</t>
  </si>
  <si>
    <t>K65I-IS</t>
  </si>
  <si>
    <t>K65M-MT1</t>
  </si>
  <si>
    <t>K65M-MT2</t>
  </si>
  <si>
    <t>Đào Nguyễn Hải Linh</t>
  </si>
  <si>
    <t>Bùi Tá Phong</t>
  </si>
  <si>
    <t>K65M-MT3</t>
  </si>
  <si>
    <t>Đặng Tiến Đông</t>
  </si>
  <si>
    <t>Bùi Trọng Đức Nghĩa</t>
  </si>
  <si>
    <t>K21HDHXH</t>
  </si>
  <si>
    <t>K66E-EC1</t>
  </si>
  <si>
    <t>Nguyễn Xương Hiếu</t>
  </si>
  <si>
    <t>K66E-EC2</t>
  </si>
  <si>
    <t>Đỗ Huy</t>
  </si>
  <si>
    <t>Hồ Duy Phương</t>
  </si>
  <si>
    <t>K66I-CN</t>
  </si>
  <si>
    <t>K66I-CS1</t>
  </si>
  <si>
    <t>Lại Đức Thắng</t>
  </si>
  <si>
    <t>Nguyễn Việt Khánh</t>
  </si>
  <si>
    <t>K66I-CS2</t>
  </si>
  <si>
    <t>Lê Quang Tuấn</t>
  </si>
  <si>
    <t>K66M-MT3</t>
  </si>
  <si>
    <t>Nguyễn Việt Tú</t>
  </si>
  <si>
    <t>K22HDHXH</t>
  </si>
  <si>
    <t>K67E-EC</t>
  </si>
  <si>
    <t>Dương Nhật Minh</t>
  </si>
  <si>
    <t>Nguyễn Đình An</t>
  </si>
  <si>
    <t>Mai Đức Hiệp</t>
  </si>
  <si>
    <t>K67I-CN</t>
  </si>
  <si>
    <t>K67I-CS1</t>
  </si>
  <si>
    <t>K67I-CS2</t>
  </si>
  <si>
    <t>Nguyễn Bá Duy</t>
  </si>
  <si>
    <t>K67I-CS3</t>
  </si>
  <si>
    <t>Trần Lương Minh Đức</t>
  </si>
  <si>
    <t>K67I-CS4</t>
  </si>
  <si>
    <t>K67I-IS</t>
  </si>
  <si>
    <t>Vũ Hải Long</t>
  </si>
  <si>
    <t>Ghi chú 1</t>
  </si>
  <si>
    <t>Ghi chú 2</t>
  </si>
  <si>
    <t>E = A+B+C+D</t>
  </si>
  <si>
    <t>F = A+B+C</t>
  </si>
  <si>
    <t>H</t>
  </si>
  <si>
    <t>I = G-H</t>
  </si>
  <si>
    <t>J = F-I</t>
  </si>
  <si>
    <t>Xin nộp muộn HP, chưa cấm thi</t>
  </si>
  <si>
    <t>Cấm thi</t>
  </si>
  <si>
    <t>Nợ cũ, cấm ĐKMH</t>
  </si>
  <si>
    <t>Trong đó đã nộp BHYT (đ)</t>
  </si>
  <si>
    <t>BHYT (đ)</t>
  </si>
  <si>
    <t>Điều chỉnh ngày 08/12 (đ)</t>
  </si>
  <si>
    <t>Phải thu
K1/25-26 (đ)</t>
  </si>
  <si>
    <t>Nợ các kỳ trước (đ)</t>
  </si>
  <si>
    <t>Tổng học phí phải nộp (đ)</t>
  </si>
  <si>
    <t>Học phí đã nộp (đ)</t>
  </si>
  <si>
    <t>Học phí chưa nộp  (đ)</t>
  </si>
  <si>
    <t>Danh sách sinh viên chỉ nợ học phí các kì trước</t>
  </si>
  <si>
    <t>Danh sách sinh viên xin nộp học phí muộn</t>
  </si>
  <si>
    <t>Dự kiến cấm thi nếu không nộp đủ sau ngày 31/12/2025</t>
  </si>
  <si>
    <t>Tổng các khoản chưa nộp (đ)</t>
  </si>
  <si>
    <t>Tổng các khoản phải nộp (đ)</t>
  </si>
  <si>
    <t>Tổng các khoản đã nộp (đ)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</si>
</sst>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sz val="10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4"/>
      <name val="Times New Roman"/>
      <family val="1"/>
    </font>
    <font>
      <b/>
      <sz val="11"/>
      <color theme="1"/>
      <name val="Arial"/>
      <family val="2"/>
      <scheme val="minor"/>
    </font>
    <font>
      <i/>
      <sz val="10"/>
      <name val="Times New Roman"/>
      <family val="1"/>
      <charset val="163"/>
    </font>
    <font>
      <i/>
      <sz val="11"/>
      <color theme="1"/>
      <name val="Arial"/>
      <family val="2"/>
      <charset val="163"/>
      <scheme val="minor"/>
    </font>
    <font>
      <b/>
      <i/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name val="Arial"/>
      <family val="2"/>
      <charset val="163"/>
      <scheme val="minor"/>
    </font>
    <font>
      <sz val="10"/>
      <color rgb="FFFF0000"/>
      <name val="Times New Roman"/>
      <family val="1"/>
    </font>
    <font>
      <b/>
      <sz val="11"/>
      <color rgb="FFFF0000"/>
      <name val="Arial"/>
      <family val="2"/>
      <scheme val="minor"/>
    </font>
    <font>
      <i/>
      <sz val="10"/>
      <color rgb="FFFF0000"/>
      <name val="Times New Roman"/>
      <family val="1"/>
      <charset val="163"/>
    </font>
    <font>
      <i/>
      <sz val="11"/>
      <color rgb="FFFF0000"/>
      <name val="Arial"/>
      <family val="2"/>
      <charset val="163"/>
      <scheme val="minor"/>
    </font>
    <font>
      <b/>
      <i/>
      <sz val="11"/>
      <color rgb="FFFF0000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b/>
      <sz val="10"/>
      <name val="Times New Roman"/>
      <family val="1"/>
      <charset val="163"/>
    </font>
    <font>
      <sz val="11"/>
      <name val="Arial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 shrinkToFi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3" fillId="2" borderId="0" xfId="1" applyNumberFormat="1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3" fontId="12" fillId="2" borderId="0" xfId="1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center"/>
    </xf>
    <xf numFmtId="3" fontId="15" fillId="3" borderId="0" xfId="0" applyNumberFormat="1" applyFont="1" applyFill="1" applyAlignment="1">
      <alignment vertical="center"/>
    </xf>
    <xf numFmtId="3" fontId="16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1" xfId="0" applyNumberFormat="1" applyBorder="1" applyAlignment="1">
      <alignment vertical="center"/>
    </xf>
    <xf numFmtId="3" fontId="18" fillId="0" borderId="0" xfId="1" applyNumberFormat="1" applyFont="1" applyAlignment="1">
      <alignment vertical="center" shrinkToFit="1"/>
    </xf>
    <xf numFmtId="0" fontId="17" fillId="0" borderId="0" xfId="0" applyFont="1" applyAlignment="1">
      <alignment vertical="center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vertical="center"/>
    </xf>
    <xf numFmtId="3" fontId="17" fillId="0" borderId="0" xfId="0" applyNumberFormat="1" applyFont="1" applyAlignment="1">
      <alignment vertical="center"/>
    </xf>
    <xf numFmtId="3" fontId="8" fillId="5" borderId="0" xfId="0" applyNumberFormat="1" applyFont="1" applyFill="1" applyAlignment="1">
      <alignment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vertical="center"/>
    </xf>
    <xf numFmtId="3" fontId="7" fillId="0" borderId="0" xfId="1" applyNumberFormat="1" applyFont="1" applyAlignment="1">
      <alignment vertical="center" shrinkToFit="1"/>
    </xf>
    <xf numFmtId="3" fontId="14" fillId="0" borderId="0" xfId="1" applyNumberFormat="1" applyFont="1" applyAlignment="1">
      <alignment vertical="center" shrinkToFit="1"/>
    </xf>
    <xf numFmtId="3" fontId="8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0" fillId="5" borderId="0" xfId="0" applyNumberFormat="1" applyFill="1" applyAlignment="1">
      <alignment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</cellXfs>
  <cellStyles count="5">
    <cellStyle name="Bình thường 2" xfId="2" xr:uid="{42227785-B037-4BED-B449-13A3926536D0}"/>
    <cellStyle name="Dấu phẩy 2" xfId="4" xr:uid="{640E8CC9-E52C-4C64-B120-80057FFBDF21}"/>
    <cellStyle name="Normal" xfId="0" builtinId="0"/>
    <cellStyle name="Normal 2" xfId="3" xr:uid="{006961F0-20BD-494E-A69D-ED4A497B6E98}"/>
    <cellStyle name="Normal 2 2 2" xfId="1" xr:uid="{A2141B09-693F-4E7C-A71C-E1DF46C3F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nueduvn-my.sharepoint.com/personal/huongbtt_vnu_edu_vn/Documents/CTSV/Daihoc/5.%20Che%20do%20chinh%20sach%20doi%20voi%20sinh%20vien/1.%20Bao%20hiem/Nam%20hoc%2025-26/BHYT/K70/0.FileImport-BkavIVAN-(BTF.v300)_DS%20co%20ma%20SV.xlsb" TargetMode="External"/><Relationship Id="rId1" Type="http://schemas.openxmlformats.org/officeDocument/2006/relationships/externalLinkPath" Target="/personal/huongbtt_vnu_edu_vn/Documents/CTSV/Daihoc/5.%20Che%20do%20chinh%20sach%20doi%20voi%20sinh%20vien/1.%20Bao%20hiem/Nam%20hoc%2025-26/BHYT/K70/0.FileImport-BkavIVAN-(BTF.v300)_DS%20co%20ma%20SV.xlsb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vnueduvn-my.sharepoint.com/personal/huongbtt_vnu_edu_vn/Documents/CTSV/Daihoc/5.%20Che%20do%20chinh%20sach%20doi%20voi%20sinh%20vien/1.%20Bao%20hiem/Nam%20hoc%2022-23/BHYT/DS%20THAM%20GIA%20TRONG%20NAM/1.FileImport-BkavIVAN-(BTF.v300)%20-%20nam2023%20toan%20truong.xlsb" TargetMode="External"/><Relationship Id="rId2" Type="http://schemas.microsoft.com/office/2019/04/relationships/externalLinkLongPath" Target="/personal/huongbtt_vnu_edu_vn/Documents/CTSV/Daihoc/5.%20Che%20do%20chinh%20sach%20doi%20voi%20sinh%20vien/1.%20Bao%20hiem/Nam%20hoc%2022-23/BHYT/DS%20THAM%20GIA%20TRONG%20NAM/1.FileImport-BkavIVAN-(BTF.v300)%20-%20nam2023%20toan%20truong.xlsb?F366DF68" TargetMode="External"/><Relationship Id="rId1" Type="http://schemas.openxmlformats.org/officeDocument/2006/relationships/externalLinkPath" Target="file:///\\F366DF68\1.FileImport-BkavIVAN-(BTF.v300)%20-%20nam2023%20toan%20truong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FileImport-BkavIVAN-(BTF.v300).xlsb" TargetMode="External"/><Relationship Id="rId1" Type="http://schemas.openxmlformats.org/officeDocument/2006/relationships/externalLinkPath" Target="file:///C:\Users\ADMIN\Desktop\FileImport-BkavIVAN-(BTF.v300).xlsb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nueduvn-my.sharepoint.com/personal/huongbtt_vnu_edu_vn/Documents/CTSV/Daihoc/5.%20Che%20do%20chinh%20sach%20doi%20voi%20sinh%20vien/1.%20Bao%20hiem/Nam%20hoc%2025-26/BHYT/K69-67/Danh%20sach%20K67-69.xlsx" TargetMode="External"/><Relationship Id="rId1" Type="http://schemas.openxmlformats.org/officeDocument/2006/relationships/externalLinkPath" Target="/personal/huongbtt_vnu_edu_vn/Documents/CTSV/Daihoc/5.%20Che%20do%20chinh%20sach%20doi%20voi%20sinh%20vien/1.%20Bao%20hiem/Nam%20hoc%2025-26/BHYT/K69-67/Danh%20sach%20K67-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hụ lục thành viên Hộ gia đình"/>
      <sheetName val="Xu ly du lieu"/>
      <sheetName val="K70_du lieu hoan chinh"/>
      <sheetName val="Sheet1"/>
      <sheetName val="BkavID"/>
      <sheetName val="DM"/>
    </sheetNames>
    <sheetDataSet>
      <sheetData sheetId="0" refreshError="1"/>
      <sheetData sheetId="1">
        <row r="4056">
          <cell r="E4056" t="str">
            <v>25022814</v>
          </cell>
        </row>
      </sheetData>
      <sheetData sheetId="2"/>
      <sheetData sheetId="3" refreshError="1"/>
      <sheetData sheetId="4" refreshError="1"/>
      <sheetData sheetId="5">
        <row r="4">
          <cell r="A4" t="str">
            <v>Bảo hiểm xã hội Việt Nam</v>
          </cell>
          <cell r="C4" t="str">
            <v>HN0 - Danh sách lao động</v>
          </cell>
          <cell r="D4" t="str">
            <v>TangLD</v>
          </cell>
          <cell r="G4" t="str">
            <v>Thành phố Hà Nội</v>
          </cell>
          <cell r="O4" t="str">
            <v>Đóng hàng tháng</v>
          </cell>
          <cell r="P4">
            <v>1</v>
          </cell>
          <cell r="Q4" t="str">
            <v>01</v>
          </cell>
          <cell r="S4">
            <v>32</v>
          </cell>
          <cell r="U4" t="str">
            <v>Học sinh, sinh viên</v>
          </cell>
          <cell r="X4" t="str">
            <v>TangSN</v>
          </cell>
          <cell r="Y4" t="str">
            <v>Sổ hộ khẩu</v>
          </cell>
          <cell r="Z4" t="str">
            <v>Kinh</v>
          </cell>
          <cell r="AA4" t="str">
            <v>Nhà quản lý</v>
          </cell>
          <cell r="AB4" t="str">
            <v>Không xác định thời hạn</v>
          </cell>
          <cell r="AC4" t="str">
            <v>AD - Bổ sung tăng nguyên lương</v>
          </cell>
          <cell r="AQ4" t="str">
            <v>DC - Điều chỉnh lương</v>
          </cell>
          <cell r="AR4" t="str">
            <v>Tăng người tham gia</v>
          </cell>
        </row>
        <row r="5">
          <cell r="A5" t="str">
            <v>Bảo hiểm xã hội Hà Nội</v>
          </cell>
          <cell r="C5" t="str">
            <v xml:space="preserve">HN3 - Báo tăng lao động </v>
          </cell>
          <cell r="D5" t="str">
            <v>TangTL</v>
          </cell>
          <cell r="G5" t="str">
            <v>Tỉnh Cao Bằng</v>
          </cell>
          <cell r="O5" t="str">
            <v>Đóng 03 tháng một lần</v>
          </cell>
          <cell r="P5">
            <v>2</v>
          </cell>
          <cell r="Q5" t="str">
            <v>02</v>
          </cell>
          <cell r="R5" t="str">
            <v>K1</v>
          </cell>
          <cell r="S5">
            <v>32.5</v>
          </cell>
          <cell r="T5" t="str">
            <v>x</v>
          </cell>
          <cell r="U5" t="str">
            <v>Người thuộc hộ gia đình làm nông nghiệp, lâm nghiệp, ngư nghiệp và diêm nghiệp có mức sống trung bình</v>
          </cell>
          <cell r="V5" t="str">
            <v>VIỆT NAM</v>
          </cell>
          <cell r="X5" t="str">
            <v>TangMT</v>
          </cell>
          <cell r="Y5" t="str">
            <v>Sổ tạm trú</v>
          </cell>
          <cell r="Z5" t="str">
            <v>Tày</v>
          </cell>
          <cell r="AA5" t="str">
            <v>Chuyên môn kĩ thuật bậc cao</v>
          </cell>
          <cell r="AB5" t="str">
            <v>Xác định thời hạn</v>
          </cell>
          <cell r="AC5" t="str">
            <v>AT - Truy đóng theo MLCS tại thời điểm</v>
          </cell>
          <cell r="AQ5" t="str">
            <v>GH - Giảm hẳn</v>
          </cell>
          <cell r="AR5" t="str">
            <v>Tăng tiền lương</v>
          </cell>
        </row>
        <row r="6">
          <cell r="C6" t="str">
            <v xml:space="preserve">HN4 - Báo giảm lao động </v>
          </cell>
          <cell r="D6" t="str">
            <v>GiamLD</v>
          </cell>
          <cell r="G6" t="str">
            <v>Tỉnh Tuyên Quang</v>
          </cell>
          <cell r="O6" t="str">
            <v>Đóng 06 tháng một lần</v>
          </cell>
          <cell r="P6">
            <v>3</v>
          </cell>
          <cell r="Q6" t="str">
            <v>03</v>
          </cell>
          <cell r="R6" t="str">
            <v>K2</v>
          </cell>
          <cell r="S6">
            <v>4.5</v>
          </cell>
          <cell r="U6" t="str">
            <v>Người thuộc hộ gia đình cận nghèo</v>
          </cell>
          <cell r="V6" t="str">
            <v>AFGHANISTAN</v>
          </cell>
          <cell r="X6" t="str">
            <v>GiamSN</v>
          </cell>
          <cell r="Y6" t="str">
            <v>Giấy tạm trú</v>
          </cell>
          <cell r="Z6" t="str">
            <v>Thái</v>
          </cell>
          <cell r="AA6" t="str">
            <v>Chuyên môn kĩ thuật bậc trung</v>
          </cell>
          <cell r="AB6" t="str">
            <v>Khác (dưới 1 tháng, thử việc...)</v>
          </cell>
          <cell r="AC6" t="str">
            <v>CD - Điều chỉnh chức danh</v>
          </cell>
          <cell r="AQ6" t="str">
            <v>ON - Đóng tiếp (Đi học, đi làm lại...)</v>
          </cell>
          <cell r="AR6" t="str">
            <v>Giảm người tham gia</v>
          </cell>
        </row>
        <row r="7">
          <cell r="C7" t="str">
            <v>HN5 - Thay đổi điều kiện đóng, căn cứ đóng, mức đóng</v>
          </cell>
          <cell r="D7" t="str">
            <v>GiamTL</v>
          </cell>
          <cell r="G7" t="str">
            <v>Tỉnh Điện Biên</v>
          </cell>
          <cell r="O7" t="str">
            <v>Đóng 12 tháng một lần</v>
          </cell>
          <cell r="P7">
            <v>4</v>
          </cell>
          <cell r="Q7" t="str">
            <v>04</v>
          </cell>
          <cell r="R7" t="str">
            <v>K3</v>
          </cell>
          <cell r="S7">
            <v>30.5</v>
          </cell>
          <cell r="U7" t="str">
            <v>Hộ gia đình</v>
          </cell>
          <cell r="V7" t="str">
            <v>ÅLAND ISLANDS</v>
          </cell>
          <cell r="X7" t="str">
            <v>GiamMT</v>
          </cell>
          <cell r="Y7" t="str">
            <v>Số UBND</v>
          </cell>
          <cell r="Z7" t="str">
            <v>Hoa</v>
          </cell>
          <cell r="AA7" t="str">
            <v>Khác</v>
          </cell>
          <cell r="AC7" t="str">
            <v>DC - Điều chỉnh lương</v>
          </cell>
          <cell r="AQ7" t="str">
            <v>TM - Tăng mới</v>
          </cell>
          <cell r="AR7" t="str">
            <v>Giảm tiền lương</v>
          </cell>
        </row>
        <row r="8">
          <cell r="C8" t="str">
            <v>HN6 - Rà soát cấp Mã số BHXH</v>
          </cell>
          <cell r="G8" t="str">
            <v>Tỉnh Lai Châu</v>
          </cell>
          <cell r="O8" t="str">
            <v>Đóng một lần cho nhiều năm về sau theo quy định của Chính phủ</v>
          </cell>
          <cell r="P8">
            <v>5</v>
          </cell>
          <cell r="S8">
            <v>2</v>
          </cell>
          <cell r="U8" t="str">
            <v>Trẻ em dưới 6 tuổi</v>
          </cell>
          <cell r="V8" t="str">
            <v>ALBANIA</v>
          </cell>
          <cell r="Y8" t="str">
            <v>Khác</v>
          </cell>
          <cell r="Z8" t="str">
            <v>Khơ-me</v>
          </cell>
          <cell r="AC8" t="str">
            <v>DN - Điều chỉnh tham gia thất nghiệp</v>
          </cell>
        </row>
        <row r="9">
          <cell r="C9" t="str">
            <v>HN6a - Rà soát cấp Mã số BHXH cho Học sinh sinh viên</v>
          </cell>
          <cell r="G9" t="str">
            <v>Tỉnh Sơn La</v>
          </cell>
          <cell r="O9" t="str">
            <v xml:space="preserve">Đóng một lần cho những năm còn thiếu theo quy định của Chính phủ </v>
          </cell>
          <cell r="S9">
            <v>28</v>
          </cell>
          <cell r="V9" t="str">
            <v>ALGERIA</v>
          </cell>
          <cell r="Z9" t="str">
            <v>Mường</v>
          </cell>
          <cell r="AC9" t="str">
            <v>GC - Giảm do chuyển tỉnh</v>
          </cell>
        </row>
        <row r="10">
          <cell r="C10" t="str">
            <v>HN7 - Cấp lại thẻ BHYT do bị mất, rách, hỏng</v>
          </cell>
          <cell r="G10" t="str">
            <v>Tỉnh Lào Cai</v>
          </cell>
          <cell r="V10" t="str">
            <v>AMERICAN SAMOA</v>
          </cell>
          <cell r="Z10" t="str">
            <v>Nùng</v>
          </cell>
          <cell r="AC10" t="str">
            <v>GD - Giảm do chuyển đơn vị</v>
          </cell>
        </row>
        <row r="11">
          <cell r="C11" t="str">
            <v>HN10 - Cấp thẻ BHYT của người chỉ tham gia BHYT do Xã/phường hoặc phòng LĐTB&amp;XH  quản lý</v>
          </cell>
          <cell r="G11" t="str">
            <v>Tỉnh Thái Nguyên</v>
          </cell>
          <cell r="V11" t="str">
            <v>ANDORRA</v>
          </cell>
          <cell r="Z11" t="str">
            <v>Hmông</v>
          </cell>
          <cell r="AC11" t="str">
            <v>GH - Giảm hẳn</v>
          </cell>
        </row>
        <row r="12">
          <cell r="C12" t="str">
            <v>HN10a - Cấp thẻ BHYT cho Học sinh sinh viên</v>
          </cell>
          <cell r="G12" t="str">
            <v>Tỉnh Lạng Sơn</v>
          </cell>
          <cell r="V12" t="str">
            <v>ANGOLA</v>
          </cell>
          <cell r="Z12" t="str">
            <v>Dao</v>
          </cell>
          <cell r="AC12" t="str">
            <v>GN - Giảm tham gia thất nghiệp</v>
          </cell>
        </row>
        <row r="13">
          <cell r="C13" t="str">
            <v>HN21 - Tạm dừng đóng vào quỹ Hưu trí, Tử tuất</v>
          </cell>
          <cell r="G13" t="str">
            <v>Tỉnh Quảng Ninh</v>
          </cell>
          <cell r="AC13" t="str">
            <v>KL - Nghỉ không lương</v>
          </cell>
        </row>
        <row r="14">
          <cell r="C14" t="str">
            <v>HN22 - Báo tăng, truy thu BHXH đối với NLĐ có thời hạn ở nước ngoài</v>
          </cell>
          <cell r="G14" t="str">
            <v>Tỉnh Bắc Ninh</v>
          </cell>
          <cell r="V14" t="str">
            <v>ANGUILLA</v>
          </cell>
          <cell r="Z14" t="str">
            <v>Gia-rai</v>
          </cell>
          <cell r="AC14" t="str">
            <v>OF - Nghỉ do ốm đau</v>
          </cell>
        </row>
        <row r="15">
          <cell r="G15" t="str">
            <v>Tỉnh Phú Thọ</v>
          </cell>
          <cell r="V15" t="str">
            <v>ANTARCTICA</v>
          </cell>
          <cell r="Z15" t="str">
            <v>Ngái</v>
          </cell>
          <cell r="AC15" t="str">
            <v>ON - Đi làm lại</v>
          </cell>
        </row>
        <row r="16">
          <cell r="G16" t="str">
            <v>Thành phố Hải Phòng</v>
          </cell>
          <cell r="V16" t="str">
            <v>ANTIGUA AND BARBUDA</v>
          </cell>
          <cell r="Z16" t="str">
            <v>Ê-đê</v>
          </cell>
          <cell r="AC16" t="str">
            <v>SB - Bổ sung giảm nguyên lương</v>
          </cell>
        </row>
        <row r="17">
          <cell r="G17" t="str">
            <v>Tỉnh Hưng Yên</v>
          </cell>
          <cell r="V17" t="str">
            <v>ARGENTINA</v>
          </cell>
          <cell r="Z17" t="str">
            <v>Ba-na</v>
          </cell>
          <cell r="AC17" t="str">
            <v>TC - Tăng do chuyển tỉnh</v>
          </cell>
        </row>
        <row r="18">
          <cell r="G18" t="str">
            <v>Tỉnh Ninh Bình</v>
          </cell>
          <cell r="V18" t="str">
            <v>ARMENIA</v>
          </cell>
          <cell r="Z18" t="str">
            <v>Xơ-đăng</v>
          </cell>
          <cell r="AC18" t="str">
            <v>TD - Tăng do chuyển đơn vị</v>
          </cell>
        </row>
        <row r="19">
          <cell r="G19" t="str">
            <v>Tỉnh Thanh Hóa</v>
          </cell>
          <cell r="V19" t="str">
            <v>ARUBA</v>
          </cell>
          <cell r="Z19" t="str">
            <v>Sán Chay</v>
          </cell>
          <cell r="AC19" t="str">
            <v>TM - Tăng mới</v>
          </cell>
        </row>
        <row r="20">
          <cell r="G20" t="str">
            <v>Tỉnh Nghệ An</v>
          </cell>
          <cell r="V20" t="str">
            <v>AUSTRALIA</v>
          </cell>
          <cell r="Z20" t="str">
            <v>Cơ-ho</v>
          </cell>
          <cell r="AC20" t="str">
            <v>TN - Tăng tham gia thất nghiệp</v>
          </cell>
        </row>
        <row r="21">
          <cell r="G21" t="str">
            <v>Tỉnh Hà Tĩnh</v>
          </cell>
          <cell r="V21" t="str">
            <v>AUSTRIA</v>
          </cell>
          <cell r="Z21" t="str">
            <v>Chăm</v>
          </cell>
          <cell r="AC21" t="str">
            <v>TS - Thai sản</v>
          </cell>
        </row>
        <row r="22">
          <cell r="G22" t="str">
            <v>Tỉnh Quảng Trị</v>
          </cell>
          <cell r="V22" t="str">
            <v>AZERBAIJAN</v>
          </cell>
          <cell r="Z22" t="str">
            <v>Sán Dìu</v>
          </cell>
          <cell r="AC22" t="str">
            <v>TT - Bổ sung tăng quỹ KCB</v>
          </cell>
        </row>
        <row r="23">
          <cell r="G23" t="str">
            <v>Thành phố Huế</v>
          </cell>
          <cell r="V23" t="str">
            <v>BAHAMAS</v>
          </cell>
          <cell r="Z23" t="str">
            <v>Hrê</v>
          </cell>
          <cell r="AC23" t="str">
            <v>TU - Bổ sung giảm quỹ KCB</v>
          </cell>
        </row>
        <row r="24">
          <cell r="G24" t="str">
            <v>Thành phố Đà Nẵng</v>
          </cell>
          <cell r="V24" t="str">
            <v>BAHRAIN</v>
          </cell>
          <cell r="Z24" t="str">
            <v>Mnông</v>
          </cell>
          <cell r="AC24" t="str">
            <v>TL - Tăng tham gia TNLÐ, BNN</v>
          </cell>
        </row>
        <row r="25">
          <cell r="G25" t="str">
            <v>Tỉnh Quảng Ngãi</v>
          </cell>
          <cell r="V25" t="str">
            <v>BANGLADESH</v>
          </cell>
          <cell r="Z25" t="str">
            <v>Ra-glai</v>
          </cell>
          <cell r="AC25" t="str">
            <v>GL - Giảm tham gia TNLĐ, BNN</v>
          </cell>
        </row>
        <row r="26">
          <cell r="G26" t="str">
            <v>Tỉnh Gia Lai</v>
          </cell>
          <cell r="V26" t="str">
            <v>BARBADOS</v>
          </cell>
          <cell r="Z26" t="str">
            <v>Xtiêng</v>
          </cell>
          <cell r="AC26" t="str">
            <v>DL - Điều chỉnh tham gia TNLĐ, BNN</v>
          </cell>
        </row>
        <row r="27">
          <cell r="G27" t="str">
            <v>Tỉnh Khánh Hòa</v>
          </cell>
          <cell r="V27" t="str">
            <v>BELARUS</v>
          </cell>
          <cell r="Z27" t="str">
            <v>Bru-Vân Kiều</v>
          </cell>
          <cell r="AC27" t="str">
            <v>GV - Giảm quỹ HTTT (Hưu trí tử tuất)</v>
          </cell>
        </row>
        <row r="28">
          <cell r="G28" t="str">
            <v>Tỉnh Đắk Lắk</v>
          </cell>
          <cell r="V28" t="str">
            <v>BELGIUM</v>
          </cell>
          <cell r="Z28" t="str">
            <v>Thổ</v>
          </cell>
          <cell r="AC28" t="str">
            <v>TV - Tăng quỹ HTTT (Hưu trí tử tuất)</v>
          </cell>
        </row>
        <row r="29">
          <cell r="G29" t="str">
            <v>Tỉnh Lâm Đồng</v>
          </cell>
          <cell r="V29" t="str">
            <v>BELIZE</v>
          </cell>
          <cell r="Z29" t="str">
            <v>Giáy</v>
          </cell>
          <cell r="AC29" t="str">
            <v>TH - Tăng mới hợp đồng</v>
          </cell>
        </row>
        <row r="30">
          <cell r="G30" t="str">
            <v>Tỉnh Đồng Nai</v>
          </cell>
          <cell r="V30" t="str">
            <v>BENIN</v>
          </cell>
          <cell r="Z30" t="str">
            <v>Cơ-tu</v>
          </cell>
          <cell r="AC30" t="str">
            <v>DV - Truy đóng HTTT (Hưu trí tử tuất)</v>
          </cell>
        </row>
        <row r="31">
          <cell r="G31" t="str">
            <v>Thành phố Hồ Chí Minh</v>
          </cell>
          <cell r="V31" t="str">
            <v>BERMUDA</v>
          </cell>
          <cell r="Z31" t="str">
            <v>Gié-Triêng</v>
          </cell>
        </row>
        <row r="32">
          <cell r="G32" t="str">
            <v>Tỉnh Tây Ninh</v>
          </cell>
          <cell r="V32" t="str">
            <v>BHUTAN</v>
          </cell>
          <cell r="Z32" t="str">
            <v>Mạ</v>
          </cell>
        </row>
        <row r="33">
          <cell r="G33" t="str">
            <v>Tỉnh Đồng Tháp</v>
          </cell>
          <cell r="V33" t="str">
            <v>BOLIVIA</v>
          </cell>
          <cell r="Z33" t="str">
            <v>Khơ-mú</v>
          </cell>
        </row>
        <row r="34">
          <cell r="G34" t="str">
            <v>Tỉnh Vĩnh Long</v>
          </cell>
          <cell r="V34" t="str">
            <v>BOSNIA AND HERZEGOVINA</v>
          </cell>
          <cell r="Z34" t="str">
            <v>Co</v>
          </cell>
        </row>
        <row r="35">
          <cell r="G35" t="str">
            <v>Tỉnh An Giang</v>
          </cell>
          <cell r="V35" t="str">
            <v>BOTSWANA</v>
          </cell>
          <cell r="Z35" t="str">
            <v>Ta-ôi</v>
          </cell>
        </row>
        <row r="36">
          <cell r="G36" t="str">
            <v>Thành phố Cần Thơ</v>
          </cell>
          <cell r="V36" t="str">
            <v>BOUVET ISLAND</v>
          </cell>
          <cell r="Z36" t="str">
            <v>Chơ-ro</v>
          </cell>
        </row>
        <row r="37">
          <cell r="G37" t="str">
            <v>Tỉnh Cà Mau</v>
          </cell>
          <cell r="V37" t="str">
            <v>BRAZIL</v>
          </cell>
          <cell r="Z37" t="str">
            <v>Kháng</v>
          </cell>
        </row>
        <row r="38">
          <cell r="V38" t="str">
            <v>BRITISH INDIAN OCEAN TERRITORY</v>
          </cell>
          <cell r="Z38" t="str">
            <v>Xinh-mun</v>
          </cell>
        </row>
        <row r="39">
          <cell r="V39" t="str">
            <v>BRUNEI DARUSSALAM</v>
          </cell>
          <cell r="Z39" t="str">
            <v>Hà Nhì</v>
          </cell>
        </row>
        <row r="40">
          <cell r="V40" t="str">
            <v>BULGARIA</v>
          </cell>
          <cell r="Z40" t="str">
            <v>Chu-ru</v>
          </cell>
        </row>
        <row r="41">
          <cell r="V41" t="str">
            <v>BURKINA FASO</v>
          </cell>
          <cell r="Z41" t="str">
            <v>Lào</v>
          </cell>
        </row>
        <row r="42">
          <cell r="V42" t="str">
            <v>BURUNDI</v>
          </cell>
          <cell r="Z42" t="str">
            <v>La Chi</v>
          </cell>
        </row>
        <row r="43">
          <cell r="V43" t="str">
            <v>CAMBODIA</v>
          </cell>
          <cell r="Z43" t="str">
            <v>La Ha</v>
          </cell>
        </row>
        <row r="44">
          <cell r="V44" t="str">
            <v>CAMEROON</v>
          </cell>
          <cell r="Z44" t="str">
            <v>Phù Lá</v>
          </cell>
        </row>
        <row r="45">
          <cell r="V45" t="str">
            <v>CANADA</v>
          </cell>
          <cell r="Z45" t="str">
            <v>La Hủ</v>
          </cell>
        </row>
        <row r="46">
          <cell r="V46" t="str">
            <v>CAPE VERDE</v>
          </cell>
          <cell r="Z46" t="str">
            <v>Lự</v>
          </cell>
        </row>
        <row r="47">
          <cell r="V47" t="str">
            <v>CAYMAN ISLANDS</v>
          </cell>
          <cell r="Z47" t="str">
            <v>Lô Lô</v>
          </cell>
        </row>
        <row r="48">
          <cell r="V48" t="str">
            <v>CENTRAL AFRICAN REPUBLIC</v>
          </cell>
          <cell r="Z48" t="str">
            <v>Chứt</v>
          </cell>
        </row>
        <row r="49">
          <cell r="V49" t="str">
            <v>CHAD</v>
          </cell>
          <cell r="Z49" t="str">
            <v>Mảng</v>
          </cell>
        </row>
        <row r="50">
          <cell r="V50" t="str">
            <v>CHILE</v>
          </cell>
          <cell r="Z50" t="str">
            <v>Pà Thẻn</v>
          </cell>
        </row>
        <row r="51">
          <cell r="V51" t="str">
            <v>CHINA</v>
          </cell>
          <cell r="Z51" t="str">
            <v>Cơ Lao</v>
          </cell>
        </row>
        <row r="52">
          <cell r="V52" t="str">
            <v>CHRISTMAS ISLAND</v>
          </cell>
          <cell r="Z52" t="str">
            <v>Cống</v>
          </cell>
        </row>
        <row r="53">
          <cell r="V53" t="str">
            <v>COCOS (KEELING) ISLANDS</v>
          </cell>
          <cell r="Z53" t="str">
            <v>Bố Y</v>
          </cell>
        </row>
        <row r="54">
          <cell r="V54" t="str">
            <v>COLOMBIA</v>
          </cell>
          <cell r="Z54" t="str">
            <v>Si La</v>
          </cell>
        </row>
        <row r="55">
          <cell r="V55" t="str">
            <v>COMOROS</v>
          </cell>
          <cell r="Z55" t="str">
            <v>Pu Péo</v>
          </cell>
        </row>
        <row r="56">
          <cell r="V56" t="str">
            <v>CONGO</v>
          </cell>
          <cell r="Z56" t="str">
            <v>Brâu</v>
          </cell>
        </row>
        <row r="57">
          <cell r="V57" t="str">
            <v>CONGO, THE DEMOCRATIC REPUBLIC OF THE</v>
          </cell>
          <cell r="Z57" t="str">
            <v>Ơ Đu</v>
          </cell>
        </row>
        <row r="58">
          <cell r="V58" t="str">
            <v>COOK ISLANDS</v>
          </cell>
          <cell r="Z58" t="str">
            <v>Rơ-măm</v>
          </cell>
        </row>
        <row r="59">
          <cell r="V59" t="str">
            <v>COSTA RICA</v>
          </cell>
          <cell r="Z59" t="str">
            <v>Ca dong</v>
          </cell>
        </row>
        <row r="60">
          <cell r="V60" t="str">
            <v>CÔTE D'IVOIRE</v>
          </cell>
          <cell r="Z60" t="str">
            <v>Người nước ngoài</v>
          </cell>
        </row>
        <row r="61">
          <cell r="V61" t="str">
            <v>CROATIA</v>
          </cell>
        </row>
        <row r="62">
          <cell r="V62" t="str">
            <v>CUBA</v>
          </cell>
        </row>
        <row r="63">
          <cell r="V63" t="str">
            <v>CYPRUS</v>
          </cell>
        </row>
        <row r="64">
          <cell r="V64" t="str">
            <v>CZECH REPUBLIC</v>
          </cell>
        </row>
        <row r="65">
          <cell r="V65" t="str">
            <v>DENMARK</v>
          </cell>
        </row>
        <row r="66">
          <cell r="V66" t="str">
            <v>DJIBOUTI</v>
          </cell>
        </row>
        <row r="67">
          <cell r="V67" t="str">
            <v>DOMINICA</v>
          </cell>
        </row>
        <row r="68">
          <cell r="V68" t="str">
            <v>DOMINICAN REPUBLIC</v>
          </cell>
        </row>
        <row r="69">
          <cell r="V69" t="str">
            <v>ECUADOR</v>
          </cell>
        </row>
        <row r="70">
          <cell r="V70" t="str">
            <v>EGYPT</v>
          </cell>
        </row>
        <row r="71">
          <cell r="V71" t="str">
            <v>EL SALVADOR</v>
          </cell>
        </row>
        <row r="72">
          <cell r="V72" t="str">
            <v>EQUATORIAL GUINEA</v>
          </cell>
        </row>
        <row r="73">
          <cell r="V73" t="str">
            <v>ERITREA</v>
          </cell>
        </row>
        <row r="74">
          <cell r="V74" t="str">
            <v>ESTONIA</v>
          </cell>
        </row>
        <row r="75">
          <cell r="V75" t="str">
            <v>ETHIOPIA</v>
          </cell>
        </row>
        <row r="76">
          <cell r="V76" t="str">
            <v>FALKLAND ISLANDS (MALVINAS)</v>
          </cell>
        </row>
        <row r="77">
          <cell r="V77" t="str">
            <v>FAROE ISLANDS</v>
          </cell>
        </row>
        <row r="78">
          <cell r="V78" t="str">
            <v>FIJI</v>
          </cell>
        </row>
        <row r="79">
          <cell r="V79" t="str">
            <v>FINLAND</v>
          </cell>
        </row>
        <row r="80">
          <cell r="V80" t="str">
            <v>FRANCE</v>
          </cell>
        </row>
        <row r="81">
          <cell r="V81" t="str">
            <v>FRENCH GUIANA</v>
          </cell>
        </row>
        <row r="82">
          <cell r="V82" t="str">
            <v>FRENCH POLYNESIA</v>
          </cell>
        </row>
        <row r="83">
          <cell r="V83" t="str">
            <v>FRENCH SOUTHERN TERRITORIES</v>
          </cell>
        </row>
        <row r="84">
          <cell r="V84" t="str">
            <v>GABON</v>
          </cell>
        </row>
        <row r="85">
          <cell r="V85" t="str">
            <v>GAMBIA</v>
          </cell>
        </row>
        <row r="86">
          <cell r="V86" t="str">
            <v>GEORGIA</v>
          </cell>
        </row>
        <row r="87">
          <cell r="V87" t="str">
            <v>GERMANY</v>
          </cell>
        </row>
        <row r="88">
          <cell r="V88" t="str">
            <v>GHANA</v>
          </cell>
        </row>
        <row r="89">
          <cell r="V89" t="str">
            <v>GIBRALTAR</v>
          </cell>
        </row>
        <row r="90">
          <cell r="V90" t="str">
            <v>GREECE</v>
          </cell>
        </row>
        <row r="91">
          <cell r="V91" t="str">
            <v>GREENLAND</v>
          </cell>
        </row>
        <row r="92">
          <cell r="V92" t="str">
            <v>GRENADA</v>
          </cell>
        </row>
        <row r="93">
          <cell r="V93" t="str">
            <v>GUADELOUPE</v>
          </cell>
        </row>
        <row r="94">
          <cell r="V94" t="str">
            <v>GUAM</v>
          </cell>
        </row>
        <row r="95">
          <cell r="V95" t="str">
            <v>GUATEMALA</v>
          </cell>
        </row>
        <row r="96">
          <cell r="V96" t="str">
            <v>GUINEA</v>
          </cell>
        </row>
        <row r="97">
          <cell r="V97" t="str">
            <v>GUINEA-BISSAU</v>
          </cell>
        </row>
        <row r="98">
          <cell r="V98" t="str">
            <v>GUYANA</v>
          </cell>
        </row>
        <row r="99">
          <cell r="V99" t="str">
            <v>HAITI</v>
          </cell>
        </row>
        <row r="100">
          <cell r="V100" t="str">
            <v>HEARD ISLAND AND MCDONALD ISLANDS</v>
          </cell>
        </row>
        <row r="101">
          <cell r="V101" t="str">
            <v>HOLY SEE (VATICAN CITY STATE)</v>
          </cell>
        </row>
        <row r="102">
          <cell r="V102" t="str">
            <v>HONDURAS</v>
          </cell>
        </row>
        <row r="103">
          <cell r="V103" t="str">
            <v>HONG KONG</v>
          </cell>
        </row>
        <row r="104">
          <cell r="V104" t="str">
            <v>HUNGARY</v>
          </cell>
        </row>
        <row r="105">
          <cell r="V105" t="str">
            <v>ICELAND</v>
          </cell>
        </row>
        <row r="106">
          <cell r="V106" t="str">
            <v>INDIA</v>
          </cell>
        </row>
        <row r="107">
          <cell r="V107" t="str">
            <v>INDONESIA</v>
          </cell>
        </row>
        <row r="108">
          <cell r="V108" t="str">
            <v>IRAN, ISLAMIC REPUBLIC OF</v>
          </cell>
        </row>
        <row r="109">
          <cell r="V109" t="str">
            <v>IRAQ</v>
          </cell>
        </row>
        <row r="110">
          <cell r="V110" t="str">
            <v>IRELAND</v>
          </cell>
        </row>
        <row r="111">
          <cell r="V111" t="str">
            <v>ISRAEL</v>
          </cell>
        </row>
        <row r="112">
          <cell r="V112" t="str">
            <v>ITALY</v>
          </cell>
        </row>
        <row r="113">
          <cell r="V113" t="str">
            <v>JAMAICA</v>
          </cell>
        </row>
        <row r="114">
          <cell r="V114" t="str">
            <v>JAPAN</v>
          </cell>
        </row>
        <row r="115">
          <cell r="V115" t="str">
            <v>JORDAN</v>
          </cell>
        </row>
        <row r="116">
          <cell r="V116" t="str">
            <v>KAZAKHSTAN</v>
          </cell>
        </row>
        <row r="117">
          <cell r="V117" t="str">
            <v>KENYA</v>
          </cell>
        </row>
        <row r="118">
          <cell r="V118" t="str">
            <v>KIRIBATI</v>
          </cell>
        </row>
        <row r="119">
          <cell r="V119" t="str">
            <v>KOREA, DEMOCRATIC PEOPLE'S REPUBLIC OF</v>
          </cell>
        </row>
        <row r="120">
          <cell r="V120" t="str">
            <v>KOREA, REPUBLIC OF</v>
          </cell>
        </row>
        <row r="121">
          <cell r="V121" t="str">
            <v>KUWAIT</v>
          </cell>
        </row>
        <row r="122">
          <cell r="V122" t="str">
            <v>KYRGYZSTAN</v>
          </cell>
        </row>
        <row r="123">
          <cell r="V123" t="str">
            <v>LAO PEOPLE'S DEMOCRATIC REPUBLIC</v>
          </cell>
        </row>
        <row r="124">
          <cell r="V124" t="str">
            <v>LATVIA</v>
          </cell>
        </row>
        <row r="125">
          <cell r="V125" t="str">
            <v>LEBANON</v>
          </cell>
        </row>
        <row r="126">
          <cell r="V126" t="str">
            <v>LESOTHO</v>
          </cell>
        </row>
        <row r="127">
          <cell r="V127" t="str">
            <v>LIBERIA</v>
          </cell>
        </row>
        <row r="128">
          <cell r="V128" t="str">
            <v>LIBYAN ARAB JAMAHIRIYA</v>
          </cell>
        </row>
        <row r="129">
          <cell r="V129" t="str">
            <v>LIECHTENSTEIN</v>
          </cell>
        </row>
        <row r="130">
          <cell r="V130" t="str">
            <v>LITHUANIA</v>
          </cell>
        </row>
        <row r="131">
          <cell r="V131" t="str">
            <v>LUXEMBOURG</v>
          </cell>
        </row>
        <row r="132">
          <cell r="V132" t="str">
            <v>MACAO</v>
          </cell>
        </row>
        <row r="133">
          <cell r="V133" t="str">
            <v>MACEDONIA, THE FORMER YUGOSLAV REPUBLIC OF</v>
          </cell>
        </row>
        <row r="134">
          <cell r="V134" t="str">
            <v>MADAGASCAR</v>
          </cell>
        </row>
        <row r="135">
          <cell r="V135" t="str">
            <v>MALAWI</v>
          </cell>
        </row>
        <row r="136">
          <cell r="V136" t="str">
            <v>MALAYSIA</v>
          </cell>
        </row>
        <row r="137">
          <cell r="V137" t="str">
            <v>MALDIVES</v>
          </cell>
        </row>
        <row r="138">
          <cell r="V138" t="str">
            <v>MALI</v>
          </cell>
        </row>
        <row r="139">
          <cell r="V139" t="str">
            <v>MALTA</v>
          </cell>
        </row>
        <row r="140">
          <cell r="V140" t="str">
            <v>MARSHALL ISLANDS</v>
          </cell>
        </row>
        <row r="141">
          <cell r="V141" t="str">
            <v>MARTINIQUE</v>
          </cell>
        </row>
        <row r="142">
          <cell r="V142" t="str">
            <v>MAURITANIA</v>
          </cell>
        </row>
        <row r="143">
          <cell r="V143" t="str">
            <v>MAURITIUS</v>
          </cell>
        </row>
        <row r="144">
          <cell r="V144" t="str">
            <v>MAYOTTE</v>
          </cell>
        </row>
        <row r="145">
          <cell r="V145" t="str">
            <v>MEXICO</v>
          </cell>
        </row>
        <row r="146">
          <cell r="V146" t="str">
            <v>MICRONESIA, FEDERATED STATES OF</v>
          </cell>
        </row>
        <row r="147">
          <cell r="V147" t="str">
            <v>MOLDOVA, REPUBLIC OF</v>
          </cell>
        </row>
        <row r="148">
          <cell r="V148" t="str">
            <v>MONACO</v>
          </cell>
        </row>
        <row r="149">
          <cell r="V149" t="str">
            <v>MONGOLIA</v>
          </cell>
        </row>
        <row r="150">
          <cell r="V150" t="str">
            <v>MONTSERRAT</v>
          </cell>
        </row>
        <row r="151">
          <cell r="V151" t="str">
            <v>MOROCCO</v>
          </cell>
        </row>
        <row r="152">
          <cell r="V152" t="str">
            <v>MOZAMBIQUE</v>
          </cell>
        </row>
        <row r="153">
          <cell r="V153" t="str">
            <v>MYANMAR</v>
          </cell>
        </row>
        <row r="154">
          <cell r="V154" t="str">
            <v>NAMIBIA</v>
          </cell>
        </row>
        <row r="155">
          <cell r="V155" t="str">
            <v>NAURU</v>
          </cell>
        </row>
        <row r="156">
          <cell r="V156" t="str">
            <v>NEPAL</v>
          </cell>
        </row>
        <row r="157">
          <cell r="V157" t="str">
            <v>NETHERLANDS</v>
          </cell>
        </row>
        <row r="158">
          <cell r="V158" t="str">
            <v>NETHERLANDS ANTILLES</v>
          </cell>
        </row>
        <row r="159">
          <cell r="V159" t="str">
            <v>NEW CALEDONIA</v>
          </cell>
        </row>
        <row r="160">
          <cell r="V160" t="str">
            <v>NEW ZEALAND</v>
          </cell>
        </row>
        <row r="161">
          <cell r="V161" t="str">
            <v>NICARAGUA</v>
          </cell>
        </row>
        <row r="162">
          <cell r="V162" t="str">
            <v>NIGER</v>
          </cell>
        </row>
        <row r="163">
          <cell r="V163" t="str">
            <v>NIGERIA</v>
          </cell>
        </row>
        <row r="164">
          <cell r="V164" t="str">
            <v>NIUE</v>
          </cell>
        </row>
        <row r="165">
          <cell r="V165" t="str">
            <v>NORFOLK ISLAND</v>
          </cell>
        </row>
        <row r="166">
          <cell r="V166" t="str">
            <v>NORTHERN MARIANA ISLANDS</v>
          </cell>
        </row>
        <row r="167">
          <cell r="V167" t="str">
            <v>NORWAY</v>
          </cell>
        </row>
        <row r="168">
          <cell r="V168" t="str">
            <v>OMAN</v>
          </cell>
        </row>
        <row r="169">
          <cell r="V169" t="str">
            <v>PAKISTAN</v>
          </cell>
        </row>
        <row r="170">
          <cell r="V170" t="str">
            <v>PALAU</v>
          </cell>
        </row>
        <row r="171">
          <cell r="V171" t="str">
            <v>PALESTINIAN TERRITORY, OCCUPIED</v>
          </cell>
        </row>
        <row r="172">
          <cell r="V172" t="str">
            <v>PANAMA</v>
          </cell>
        </row>
        <row r="173">
          <cell r="V173" t="str">
            <v>PAPUA NEW GUINEA</v>
          </cell>
        </row>
        <row r="174">
          <cell r="V174" t="str">
            <v>PARAGUAY</v>
          </cell>
        </row>
        <row r="175">
          <cell r="V175" t="str">
            <v>PERU</v>
          </cell>
        </row>
        <row r="176">
          <cell r="V176" t="str">
            <v>PHILIPPINES</v>
          </cell>
        </row>
        <row r="177">
          <cell r="V177" t="str">
            <v>PITCAIRN</v>
          </cell>
        </row>
        <row r="178">
          <cell r="V178" t="str">
            <v>POLAND</v>
          </cell>
        </row>
        <row r="179">
          <cell r="V179" t="str">
            <v>PORTUGAL</v>
          </cell>
        </row>
        <row r="180">
          <cell r="V180" t="str">
            <v>PUERTO RICO</v>
          </cell>
        </row>
        <row r="181">
          <cell r="V181" t="str">
            <v>QATAR</v>
          </cell>
        </row>
        <row r="182">
          <cell r="V182" t="str">
            <v>RÉUNION</v>
          </cell>
        </row>
        <row r="183">
          <cell r="V183" t="str">
            <v>ROMANIA</v>
          </cell>
        </row>
        <row r="184">
          <cell r="V184" t="str">
            <v>RUSSIAN FEDERATION</v>
          </cell>
        </row>
        <row r="185">
          <cell r="V185" t="str">
            <v>RWANDA</v>
          </cell>
        </row>
        <row r="186">
          <cell r="V186" t="str">
            <v>SAINT HELENA</v>
          </cell>
        </row>
        <row r="187">
          <cell r="V187" t="str">
            <v>SAINT KITTS AND NEVIS</v>
          </cell>
        </row>
        <row r="188">
          <cell r="V188" t="str">
            <v>SAINT LUCIA</v>
          </cell>
        </row>
        <row r="189">
          <cell r="V189" t="str">
            <v>SAINT PIERRE AND MIQUELON</v>
          </cell>
        </row>
        <row r="190">
          <cell r="V190" t="str">
            <v>SAINT VINCENT AND THE GRENADINES</v>
          </cell>
        </row>
        <row r="191">
          <cell r="V191" t="str">
            <v>SAMOA</v>
          </cell>
        </row>
        <row r="192">
          <cell r="V192" t="str">
            <v>SAN MARINO</v>
          </cell>
        </row>
        <row r="193">
          <cell r="V193" t="str">
            <v>SAO TOME AND PRINCIPE</v>
          </cell>
        </row>
        <row r="194">
          <cell r="V194" t="str">
            <v>SAUDI ARABIA</v>
          </cell>
        </row>
        <row r="195">
          <cell r="V195" t="str">
            <v>SENEGAL</v>
          </cell>
        </row>
        <row r="196">
          <cell r="V196" t="str">
            <v>SERBIA AND MONTENEGRO</v>
          </cell>
        </row>
        <row r="197">
          <cell r="V197" t="str">
            <v>SEYCHELLES</v>
          </cell>
        </row>
        <row r="198">
          <cell r="V198" t="str">
            <v>SIERRA LEONE</v>
          </cell>
        </row>
        <row r="199">
          <cell r="V199" t="str">
            <v>SINGAPORE</v>
          </cell>
        </row>
        <row r="200">
          <cell r="V200" t="str">
            <v>SLOVAKIA</v>
          </cell>
        </row>
        <row r="201">
          <cell r="V201" t="str">
            <v>SLOVENIA</v>
          </cell>
        </row>
        <row r="202">
          <cell r="V202" t="str">
            <v>SOLOMON ISLANDS</v>
          </cell>
        </row>
        <row r="203">
          <cell r="V203" t="str">
            <v>SOMALIA</v>
          </cell>
        </row>
        <row r="204">
          <cell r="V204" t="str">
            <v>SOUTH AFRICA</v>
          </cell>
        </row>
        <row r="205">
          <cell r="V205" t="str">
            <v>SOUTH GEORGIA AND THE SOUTH SANDWICH ISLANDS</v>
          </cell>
        </row>
        <row r="206">
          <cell r="V206" t="str">
            <v>SPAIN</v>
          </cell>
        </row>
        <row r="207">
          <cell r="V207" t="str">
            <v>SRI LANKA</v>
          </cell>
        </row>
        <row r="208">
          <cell r="V208" t="str">
            <v>SUDAN</v>
          </cell>
        </row>
        <row r="209">
          <cell r="V209" t="str">
            <v>SURINAME</v>
          </cell>
        </row>
        <row r="210">
          <cell r="V210" t="str">
            <v>SVALBARD AND JAN MAYEN</v>
          </cell>
        </row>
        <row r="211">
          <cell r="V211" t="str">
            <v>SWAZILAND</v>
          </cell>
        </row>
        <row r="212">
          <cell r="V212" t="str">
            <v>SWEDEN</v>
          </cell>
        </row>
        <row r="213">
          <cell r="V213" t="str">
            <v>SWITZERLAND</v>
          </cell>
        </row>
        <row r="214">
          <cell r="V214" t="str">
            <v>SYRIAN ARAB REPUBLIC</v>
          </cell>
        </row>
        <row r="215">
          <cell r="V215" t="str">
            <v>TAIWAN, PROVINCE OF CHINA</v>
          </cell>
        </row>
        <row r="216">
          <cell r="V216" t="str">
            <v>TAJIKISTAN</v>
          </cell>
        </row>
        <row r="217">
          <cell r="V217" t="str">
            <v>TANZANIA, UNITED REPUBLIC OF</v>
          </cell>
        </row>
        <row r="218">
          <cell r="V218" t="str">
            <v>THAILAND</v>
          </cell>
        </row>
        <row r="219">
          <cell r="V219" t="str">
            <v>TIMOR-LESTE</v>
          </cell>
        </row>
        <row r="220">
          <cell r="V220" t="str">
            <v>TOGO</v>
          </cell>
        </row>
        <row r="221">
          <cell r="V221" t="str">
            <v>TOKELAU</v>
          </cell>
        </row>
        <row r="222">
          <cell r="V222" t="str">
            <v>TONGA</v>
          </cell>
        </row>
        <row r="223">
          <cell r="V223" t="str">
            <v>TRINIDAD AND TOBAGO</v>
          </cell>
        </row>
        <row r="224">
          <cell r="V224" t="str">
            <v>TUNISIA</v>
          </cell>
        </row>
        <row r="225">
          <cell r="V225" t="str">
            <v>TURKEY</v>
          </cell>
        </row>
        <row r="226">
          <cell r="V226" t="str">
            <v>TURKMENISTAN</v>
          </cell>
        </row>
        <row r="227">
          <cell r="V227" t="str">
            <v>TURKS AND CAICOS ISLANDS</v>
          </cell>
        </row>
        <row r="228">
          <cell r="V228" t="str">
            <v>TUVALU</v>
          </cell>
        </row>
        <row r="229">
          <cell r="V229" t="str">
            <v>UGANDA</v>
          </cell>
        </row>
        <row r="230">
          <cell r="V230" t="str">
            <v>UKRAINE</v>
          </cell>
        </row>
        <row r="231">
          <cell r="V231" t="str">
            <v>UNITED ARAB EMIRATES</v>
          </cell>
        </row>
        <row r="232">
          <cell r="V232" t="str">
            <v>UNITED KINGDOM</v>
          </cell>
        </row>
        <row r="233">
          <cell r="V233" t="str">
            <v>UNITED STATES</v>
          </cell>
        </row>
        <row r="234">
          <cell r="V234" t="str">
            <v>UNITED STATES MINOR OUTLYING ISLANDS</v>
          </cell>
        </row>
        <row r="235">
          <cell r="V235" t="str">
            <v>URUGUAY</v>
          </cell>
        </row>
        <row r="236">
          <cell r="V236" t="str">
            <v>UZBEKISTAN</v>
          </cell>
        </row>
        <row r="237">
          <cell r="V237" t="str">
            <v>VANUATU</v>
          </cell>
        </row>
        <row r="238">
          <cell r="V238" t="str">
            <v>Vatican City State see HOLY SEE</v>
          </cell>
        </row>
        <row r="239">
          <cell r="V239" t="str">
            <v>VENEZUELA</v>
          </cell>
        </row>
        <row r="240">
          <cell r="V240" t="str">
            <v>VIRGIN ISLANDS, BRITISH</v>
          </cell>
        </row>
        <row r="241">
          <cell r="V241" t="str">
            <v>VIRGIN ISLANDS, U.S.</v>
          </cell>
        </row>
        <row r="242">
          <cell r="V242" t="str">
            <v>WALLIS AND FUTUNA</v>
          </cell>
        </row>
        <row r="243">
          <cell r="V243" t="str">
            <v>WESTERN SAHARA</v>
          </cell>
        </row>
        <row r="244">
          <cell r="V244" t="str">
            <v>YEMEN</v>
          </cell>
        </row>
        <row r="245">
          <cell r="V245" t="str">
            <v>ZAMBIA</v>
          </cell>
        </row>
        <row r="246">
          <cell r="V246" t="str">
            <v>ZIMBABWE</v>
          </cell>
        </row>
        <row r="130698">
          <cell r="AZ130698" t="str">
            <v>Chủ hộ</v>
          </cell>
        </row>
        <row r="130699">
          <cell r="AZ130699" t="str">
            <v>Chồng</v>
          </cell>
        </row>
        <row r="130700">
          <cell r="AZ130700" t="str">
            <v>Bố</v>
          </cell>
        </row>
        <row r="130701">
          <cell r="AZ130701" t="str">
            <v>Mẹ</v>
          </cell>
        </row>
        <row r="130702">
          <cell r="AZ130702" t="str">
            <v>Em</v>
          </cell>
        </row>
        <row r="130703">
          <cell r="AZ130703" t="str">
            <v>Anh</v>
          </cell>
        </row>
        <row r="130704">
          <cell r="AZ130704" t="str">
            <v>Chị</v>
          </cell>
        </row>
        <row r="130705">
          <cell r="AZ130705" t="str">
            <v>Con</v>
          </cell>
        </row>
        <row r="130706">
          <cell r="AZ130706" t="str">
            <v>Cháu</v>
          </cell>
        </row>
        <row r="130708">
          <cell r="AZ130708" t="str">
            <v>Ông</v>
          </cell>
        </row>
        <row r="130709">
          <cell r="AZ130709" t="str">
            <v>Bà</v>
          </cell>
        </row>
        <row r="130710">
          <cell r="AZ130710" t="str">
            <v>Cô</v>
          </cell>
        </row>
        <row r="130711">
          <cell r="AZ130711" t="str">
            <v>Dì</v>
          </cell>
        </row>
        <row r="130712">
          <cell r="AZ130712" t="str">
            <v>Chú</v>
          </cell>
        </row>
        <row r="130713">
          <cell r="AZ130713" t="str">
            <v>Thím</v>
          </cell>
        </row>
        <row r="130714">
          <cell r="AZ130714" t="str">
            <v>Bác</v>
          </cell>
        </row>
        <row r="130715">
          <cell r="AZ130715" t="str">
            <v>Cậu</v>
          </cell>
        </row>
        <row r="130716">
          <cell r="AZ130716" t="str">
            <v>Mợ</v>
          </cell>
        </row>
        <row r="130717">
          <cell r="AZ130717" t="str">
            <v>Con dâu</v>
          </cell>
        </row>
        <row r="130718">
          <cell r="AZ130718" t="str">
            <v>Con rể</v>
          </cell>
        </row>
        <row r="130719">
          <cell r="AZ130719" t="str">
            <v>Chắt</v>
          </cell>
        </row>
        <row r="130720">
          <cell r="AZ130720" t="str">
            <v>Vợ</v>
          </cell>
        </row>
        <row r="130721">
          <cell r="AZ130721" t="str">
            <v>Khác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S toan truong tham gia BHYT"/>
      <sheetName val="Chua duoc gia han"/>
      <sheetName val="DS toan truong ko tham gia BHYT"/>
      <sheetName val="Sheet1"/>
      <sheetName val="Ma the cua SV toan truong"/>
      <sheetName val="Phụ lục thành viên Hộ gia đình"/>
      <sheetName val="BkavID"/>
      <sheetName val="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E4" t="str">
            <v>Nam</v>
          </cell>
          <cell r="AP4" t="str">
            <v>Chủ hộ</v>
          </cell>
        </row>
        <row r="5">
          <cell r="E5" t="str">
            <v>Nữ</v>
          </cell>
          <cell r="AP5" t="str">
            <v>Chồng</v>
          </cell>
        </row>
        <row r="6">
          <cell r="AP6" t="str">
            <v>Bố</v>
          </cell>
        </row>
        <row r="7">
          <cell r="AP7" t="str">
            <v>Mẹ</v>
          </cell>
        </row>
        <row r="8">
          <cell r="AP8" t="str">
            <v>Em</v>
          </cell>
        </row>
        <row r="9">
          <cell r="AP9" t="str">
            <v>Anh</v>
          </cell>
        </row>
        <row r="10">
          <cell r="AP10" t="str">
            <v>Chị</v>
          </cell>
        </row>
        <row r="11">
          <cell r="AP11" t="str">
            <v>Con</v>
          </cell>
        </row>
        <row r="12">
          <cell r="AP12" t="str">
            <v>Cháu</v>
          </cell>
        </row>
        <row r="13">
          <cell r="AP13"/>
        </row>
        <row r="14">
          <cell r="AP14" t="str">
            <v>Ông</v>
          </cell>
        </row>
        <row r="15">
          <cell r="AP15" t="str">
            <v>Bà</v>
          </cell>
        </row>
        <row r="16">
          <cell r="AP16" t="str">
            <v>Cô</v>
          </cell>
        </row>
        <row r="17">
          <cell r="AP17" t="str">
            <v>Dì</v>
          </cell>
        </row>
        <row r="18">
          <cell r="AP18" t="str">
            <v>Chú</v>
          </cell>
        </row>
        <row r="19">
          <cell r="AP19" t="str">
            <v>Thím</v>
          </cell>
        </row>
        <row r="20">
          <cell r="AP20" t="str">
            <v>Bác</v>
          </cell>
        </row>
        <row r="21">
          <cell r="AP21" t="str">
            <v>Cậu</v>
          </cell>
        </row>
        <row r="22">
          <cell r="AP22" t="str">
            <v>Mợ</v>
          </cell>
        </row>
        <row r="23">
          <cell r="AP23" t="str">
            <v>Con dâu</v>
          </cell>
        </row>
        <row r="24">
          <cell r="AP24" t="str">
            <v>Con rể</v>
          </cell>
        </row>
        <row r="25">
          <cell r="AP25" t="str">
            <v>Chắt</v>
          </cell>
        </row>
        <row r="26">
          <cell r="AP26" t="str">
            <v>Vợ</v>
          </cell>
        </row>
        <row r="27">
          <cell r="AP27" t="str">
            <v>Khác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nh Sách Lao Động"/>
      <sheetName val="Phụ lục thành viên Hộ gia đình"/>
      <sheetName val="BkavID"/>
      <sheetName val="DM"/>
    </sheetNames>
    <sheetDataSet>
      <sheetData sheetId="0"/>
      <sheetData sheetId="1" refreshError="1"/>
      <sheetData sheetId="2" refreshError="1"/>
      <sheetData sheetId="3">
        <row r="2">
          <cell r="AY2" t="str">
            <v>Phường Hạc Thành</v>
          </cell>
        </row>
        <row r="5">
          <cell r="W5" t="str">
            <v>Thẻ do BHXH tỉnh khác phát hành</v>
          </cell>
        </row>
        <row r="6">
          <cell r="W6" t="str">
            <v>Thẻ Thân nhân</v>
          </cell>
        </row>
        <row r="7">
          <cell r="W7" t="str">
            <v>Người nghèo</v>
          </cell>
        </row>
        <row r="8">
          <cell r="W8" t="str">
            <v>Cận nghèo</v>
          </cell>
        </row>
        <row r="9">
          <cell r="W9" t="str">
            <v>Đối tượng khác</v>
          </cell>
        </row>
        <row r="10">
          <cell r="W10" t="str">
            <v>Hộ gia đình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S nop tien mat tham gia"/>
      <sheetName val="K67-69"/>
      <sheetName val="K70_du lieu hoan chinh"/>
      <sheetName val="K67-69 (2)"/>
    </sheetNames>
    <sheetDataSet>
      <sheetData sheetId="0"/>
      <sheetData sheetId="1">
        <row r="7">
          <cell r="AI7" t="str">
            <v>PhongBanLamViec</v>
          </cell>
          <cell r="AJ7" t="str">
            <v>NoiLamViec</v>
          </cell>
          <cell r="AK7" t="str">
            <v>MaVungSS</v>
          </cell>
          <cell r="AL7" t="str">
            <v>MaLuongTT</v>
          </cell>
          <cell r="AM7" t="str">
            <v>LoaiVTLV</v>
          </cell>
          <cell r="AN7" t="str">
            <v>NgayBatDauVTLV</v>
          </cell>
          <cell r="AO7" t="str">
            <v>NgayKetThucVTLV</v>
          </cell>
          <cell r="AP7" t="str">
            <v>LoaiHDLD</v>
          </cell>
          <cell r="AQ7" t="str">
            <v>NgayBatDauHDLD</v>
          </cell>
          <cell r="AR7" t="str">
            <v>NgayKetThucHDLD</v>
          </cell>
        </row>
      </sheetData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5351-B416-4812-A3BC-0454026F0E6F}">
  <sheetPr>
    <tabColor rgb="FFFFFF00"/>
  </sheetPr>
  <dimension ref="A1:T323"/>
  <sheetViews>
    <sheetView tabSelected="1" topLeftCell="E3" zoomScale="85" zoomScaleNormal="85" workbookViewId="0">
      <selection activeCell="T9" sqref="T9"/>
    </sheetView>
  </sheetViews>
  <sheetFormatPr defaultColWidth="9" defaultRowHeight="15" x14ac:dyDescent="0.2"/>
  <cols>
    <col min="1" max="1" width="4.375" style="7" bestFit="1" customWidth="1"/>
    <col min="2" max="2" width="11.375" style="7" customWidth="1"/>
    <col min="3" max="3" width="24.75" style="7" bestFit="1" customWidth="1"/>
    <col min="4" max="4" width="14.5" style="7" hidden="1" customWidth="1"/>
    <col min="5" max="5" width="16.875" style="7" customWidth="1"/>
    <col min="6" max="6" width="13" style="7" hidden="1" customWidth="1"/>
    <col min="7" max="7" width="12.75" style="9" customWidth="1"/>
    <col min="8" max="8" width="19.125" style="9" customWidth="1"/>
    <col min="9" max="9" width="14.625" style="9" customWidth="1"/>
    <col min="10" max="10" width="14.625" style="45" customWidth="1"/>
    <col min="11" max="11" width="20.5" style="14" customWidth="1"/>
    <col min="12" max="12" width="20.5" style="23" customWidth="1"/>
    <col min="13" max="13" width="16.25" style="9" customWidth="1"/>
    <col min="14" max="14" width="16.25" style="38" customWidth="1"/>
    <col min="15" max="16" width="16.25" style="26" customWidth="1"/>
    <col min="17" max="17" width="14.875" style="37" customWidth="1"/>
    <col min="18" max="18" width="25.75" style="7" bestFit="1" customWidth="1"/>
    <col min="19" max="19" width="29.75" style="31" customWidth="1"/>
    <col min="20" max="20" width="25.75" style="7" customWidth="1"/>
    <col min="21" max="16384" width="9" style="7"/>
  </cols>
  <sheetData>
    <row r="1" spans="1:20" s="1" customFormat="1" ht="12.75" x14ac:dyDescent="0.2">
      <c r="A1" s="1" t="s">
        <v>0</v>
      </c>
      <c r="D1" s="2"/>
      <c r="G1" s="3"/>
      <c r="H1" s="3"/>
      <c r="I1" s="3"/>
      <c r="J1" s="3"/>
      <c r="K1" s="13"/>
      <c r="L1" s="22"/>
      <c r="M1" s="4"/>
      <c r="N1" s="41"/>
      <c r="O1" s="42"/>
      <c r="P1" s="42"/>
      <c r="Q1" s="33"/>
      <c r="S1" s="29"/>
    </row>
    <row r="2" spans="1:20" s="1" customFormat="1" ht="12.75" x14ac:dyDescent="0.2">
      <c r="A2" s="5" t="s">
        <v>1</v>
      </c>
      <c r="D2" s="2"/>
      <c r="G2" s="3"/>
      <c r="H2" s="3"/>
      <c r="I2" s="3"/>
      <c r="J2" s="3"/>
      <c r="K2" s="13"/>
      <c r="L2" s="22"/>
      <c r="M2" s="4"/>
      <c r="N2" s="41"/>
      <c r="O2" s="42"/>
      <c r="P2" s="42"/>
      <c r="Q2" s="33"/>
      <c r="S2" s="29"/>
    </row>
    <row r="3" spans="1:20" s="1" customFormat="1" ht="12.75" x14ac:dyDescent="0.2">
      <c r="D3" s="2"/>
      <c r="G3" s="3"/>
      <c r="H3" s="3"/>
      <c r="I3" s="3"/>
      <c r="J3" s="3"/>
      <c r="K3" s="13"/>
      <c r="L3" s="22"/>
      <c r="M3" s="4"/>
      <c r="N3" s="41"/>
      <c r="O3" s="42"/>
      <c r="P3" s="42"/>
      <c r="Q3" s="33"/>
      <c r="S3" s="29"/>
    </row>
    <row r="4" spans="1:20" s="1" customFormat="1" ht="19.5" customHeight="1" x14ac:dyDescent="0.2">
      <c r="A4" s="51" t="s">
        <v>24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30"/>
      <c r="T4" s="6"/>
    </row>
    <row r="5" spans="1:20" s="1" customFormat="1" ht="19.5" customHeight="1" x14ac:dyDescent="0.2">
      <c r="A5" s="51" t="s">
        <v>25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30"/>
      <c r="T5" s="6"/>
    </row>
    <row r="6" spans="1:20" x14ac:dyDescent="0.2">
      <c r="D6" s="8"/>
      <c r="F6" s="9"/>
      <c r="J6" s="9"/>
      <c r="N6" s="43"/>
      <c r="O6" s="44"/>
      <c r="P6" s="44"/>
      <c r="Q6" s="34"/>
    </row>
    <row r="7" spans="1:20" s="12" customFormat="1" ht="34.5" customHeight="1" x14ac:dyDescent="0.2">
      <c r="A7" s="10" t="s">
        <v>26</v>
      </c>
      <c r="B7" s="10" t="s">
        <v>2</v>
      </c>
      <c r="C7" s="10" t="s">
        <v>3</v>
      </c>
      <c r="D7" s="10" t="s">
        <v>4</v>
      </c>
      <c r="E7" s="10" t="s">
        <v>27</v>
      </c>
      <c r="F7" s="10" t="s">
        <v>5</v>
      </c>
      <c r="G7" s="11" t="s">
        <v>476</v>
      </c>
      <c r="H7" s="11" t="s">
        <v>475</v>
      </c>
      <c r="I7" s="11" t="s">
        <v>474</v>
      </c>
      <c r="J7" s="46" t="s">
        <v>473</v>
      </c>
      <c r="K7" s="15" t="s">
        <v>484</v>
      </c>
      <c r="L7" s="24" t="s">
        <v>477</v>
      </c>
      <c r="M7" s="11" t="s">
        <v>485</v>
      </c>
      <c r="N7" s="39" t="s">
        <v>472</v>
      </c>
      <c r="O7" s="27" t="s">
        <v>478</v>
      </c>
      <c r="P7" s="27" t="s">
        <v>479</v>
      </c>
      <c r="Q7" s="35" t="s">
        <v>483</v>
      </c>
      <c r="R7" s="10" t="s">
        <v>462</v>
      </c>
      <c r="S7" s="48" t="s">
        <v>463</v>
      </c>
    </row>
    <row r="8" spans="1:20" s="12" customFormat="1" ht="34.5" customHeight="1" x14ac:dyDescent="0.2">
      <c r="A8" s="10"/>
      <c r="B8" s="10"/>
      <c r="C8" s="10"/>
      <c r="D8" s="10"/>
      <c r="E8" s="10"/>
      <c r="F8" s="10"/>
      <c r="G8" s="11" t="s">
        <v>28</v>
      </c>
      <c r="H8" s="11" t="s">
        <v>29</v>
      </c>
      <c r="I8" s="11" t="s">
        <v>30</v>
      </c>
      <c r="J8" s="46" t="s">
        <v>31</v>
      </c>
      <c r="K8" s="15" t="s">
        <v>464</v>
      </c>
      <c r="L8" s="24" t="s">
        <v>465</v>
      </c>
      <c r="M8" s="11" t="s">
        <v>32</v>
      </c>
      <c r="N8" s="39" t="s">
        <v>466</v>
      </c>
      <c r="O8" s="27" t="s">
        <v>467</v>
      </c>
      <c r="P8" s="27" t="s">
        <v>468</v>
      </c>
      <c r="Q8" s="35"/>
      <c r="R8" s="10"/>
      <c r="S8" s="48"/>
    </row>
    <row r="9" spans="1:20" x14ac:dyDescent="0.2">
      <c r="A9" s="16">
        <v>1</v>
      </c>
      <c r="B9" s="16">
        <v>23021292</v>
      </c>
      <c r="C9" s="16" t="s">
        <v>62</v>
      </c>
      <c r="D9" s="16" t="s">
        <v>33</v>
      </c>
      <c r="E9" s="16" t="s">
        <v>34</v>
      </c>
      <c r="F9" s="16" t="s">
        <v>57</v>
      </c>
      <c r="G9" s="18">
        <v>28608000</v>
      </c>
      <c r="H9" s="18">
        <v>20000000</v>
      </c>
      <c r="I9" s="18"/>
      <c r="J9" s="47">
        <v>631800</v>
      </c>
      <c r="K9" s="19">
        <f t="shared" ref="K9:K72" si="0">SUM(G9:J9)</f>
        <v>49239800</v>
      </c>
      <c r="L9" s="25">
        <f t="shared" ref="L9:L72" si="1">G9+H9+I9</f>
        <v>48608000</v>
      </c>
      <c r="M9" s="18"/>
      <c r="N9" s="40"/>
      <c r="O9" s="28">
        <f t="shared" ref="O9:O72" si="2">M9-N9</f>
        <v>0</v>
      </c>
      <c r="P9" s="28">
        <f t="shared" ref="P9:P72" si="3">L9-O9</f>
        <v>48608000</v>
      </c>
      <c r="Q9" s="36">
        <f t="shared" ref="Q9:Q72" si="4">K9-M9</f>
        <v>49239800</v>
      </c>
      <c r="R9" s="20"/>
      <c r="S9" s="21" t="s">
        <v>470</v>
      </c>
      <c r="T9" s="17"/>
    </row>
    <row r="10" spans="1:20" x14ac:dyDescent="0.2">
      <c r="A10" s="16">
        <v>2</v>
      </c>
      <c r="B10" s="16">
        <v>23021604</v>
      </c>
      <c r="C10" s="16" t="s">
        <v>52</v>
      </c>
      <c r="D10" s="16" t="s">
        <v>33</v>
      </c>
      <c r="E10" s="16" t="s">
        <v>34</v>
      </c>
      <c r="F10" s="16" t="s">
        <v>48</v>
      </c>
      <c r="G10" s="18">
        <v>0</v>
      </c>
      <c r="H10" s="18">
        <v>43738000</v>
      </c>
      <c r="I10" s="18"/>
      <c r="J10" s="47">
        <v>631800</v>
      </c>
      <c r="K10" s="19">
        <f t="shared" si="0"/>
        <v>44369800</v>
      </c>
      <c r="L10" s="25">
        <f t="shared" si="1"/>
        <v>43738000</v>
      </c>
      <c r="M10" s="18"/>
      <c r="N10" s="40"/>
      <c r="O10" s="28">
        <f t="shared" si="2"/>
        <v>0</v>
      </c>
      <c r="P10" s="28">
        <f t="shared" si="3"/>
        <v>43738000</v>
      </c>
      <c r="Q10" s="36">
        <f t="shared" si="4"/>
        <v>44369800</v>
      </c>
      <c r="R10" s="20"/>
      <c r="S10" s="21" t="s">
        <v>470</v>
      </c>
      <c r="T10" s="17"/>
    </row>
    <row r="11" spans="1:20" x14ac:dyDescent="0.2">
      <c r="A11" s="16">
        <v>3</v>
      </c>
      <c r="B11" s="16">
        <v>23021786</v>
      </c>
      <c r="C11" s="16" t="s">
        <v>37</v>
      </c>
      <c r="D11" s="16" t="s">
        <v>33</v>
      </c>
      <c r="E11" s="16" t="s">
        <v>34</v>
      </c>
      <c r="F11" s="16" t="s">
        <v>35</v>
      </c>
      <c r="G11" s="18">
        <v>20000000</v>
      </c>
      <c r="H11" s="18">
        <v>20000000</v>
      </c>
      <c r="I11" s="18"/>
      <c r="J11" s="47">
        <v>631800</v>
      </c>
      <c r="K11" s="19">
        <f t="shared" si="0"/>
        <v>40631800</v>
      </c>
      <c r="L11" s="25">
        <f t="shared" si="1"/>
        <v>40000000</v>
      </c>
      <c r="M11" s="18"/>
      <c r="N11" s="40"/>
      <c r="O11" s="28">
        <f t="shared" si="2"/>
        <v>0</v>
      </c>
      <c r="P11" s="28">
        <f t="shared" si="3"/>
        <v>40000000</v>
      </c>
      <c r="Q11" s="36">
        <f t="shared" si="4"/>
        <v>40631800</v>
      </c>
      <c r="R11" s="20"/>
      <c r="S11" s="21" t="s">
        <v>470</v>
      </c>
      <c r="T11" s="17"/>
    </row>
    <row r="12" spans="1:20" x14ac:dyDescent="0.2">
      <c r="A12" s="16">
        <v>4</v>
      </c>
      <c r="B12" s="16">
        <v>24021001</v>
      </c>
      <c r="C12" s="16" t="s">
        <v>75</v>
      </c>
      <c r="D12" s="16" t="s">
        <v>65</v>
      </c>
      <c r="E12" s="16" t="s">
        <v>34</v>
      </c>
      <c r="F12" s="16" t="s">
        <v>66</v>
      </c>
      <c r="G12" s="18">
        <v>20000000</v>
      </c>
      <c r="H12" s="18">
        <v>20000000</v>
      </c>
      <c r="I12" s="18"/>
      <c r="J12" s="47">
        <v>631800</v>
      </c>
      <c r="K12" s="19">
        <f t="shared" si="0"/>
        <v>40631800</v>
      </c>
      <c r="L12" s="25">
        <f t="shared" si="1"/>
        <v>40000000</v>
      </c>
      <c r="M12" s="18"/>
      <c r="N12" s="40"/>
      <c r="O12" s="28">
        <f t="shared" si="2"/>
        <v>0</v>
      </c>
      <c r="P12" s="28">
        <f t="shared" si="3"/>
        <v>40000000</v>
      </c>
      <c r="Q12" s="36">
        <f t="shared" si="4"/>
        <v>40631800</v>
      </c>
      <c r="R12" s="20"/>
      <c r="S12" s="21" t="s">
        <v>470</v>
      </c>
      <c r="T12" s="17"/>
    </row>
    <row r="13" spans="1:20" x14ac:dyDescent="0.2">
      <c r="A13" s="16">
        <v>5</v>
      </c>
      <c r="B13" s="16">
        <v>24020552</v>
      </c>
      <c r="C13" s="16" t="s">
        <v>81</v>
      </c>
      <c r="D13" s="16" t="s">
        <v>65</v>
      </c>
      <c r="E13" s="16" t="s">
        <v>34</v>
      </c>
      <c r="F13" s="16" t="s">
        <v>77</v>
      </c>
      <c r="G13" s="18">
        <v>20000000</v>
      </c>
      <c r="H13" s="18">
        <v>20000000</v>
      </c>
      <c r="I13" s="18"/>
      <c r="J13" s="47">
        <v>631800</v>
      </c>
      <c r="K13" s="19">
        <f t="shared" si="0"/>
        <v>40631800</v>
      </c>
      <c r="L13" s="25">
        <f t="shared" si="1"/>
        <v>40000000</v>
      </c>
      <c r="M13" s="18"/>
      <c r="N13" s="40"/>
      <c r="O13" s="28">
        <f t="shared" si="2"/>
        <v>0</v>
      </c>
      <c r="P13" s="28">
        <f t="shared" si="3"/>
        <v>40000000</v>
      </c>
      <c r="Q13" s="36">
        <f t="shared" si="4"/>
        <v>40631800</v>
      </c>
      <c r="R13" s="20"/>
      <c r="S13" s="21" t="s">
        <v>470</v>
      </c>
      <c r="T13" s="17"/>
    </row>
    <row r="14" spans="1:20" x14ac:dyDescent="0.2">
      <c r="A14" s="16">
        <v>6</v>
      </c>
      <c r="B14" s="16">
        <v>24022862</v>
      </c>
      <c r="C14" s="16" t="s">
        <v>92</v>
      </c>
      <c r="D14" s="16" t="s">
        <v>65</v>
      </c>
      <c r="E14" s="16" t="s">
        <v>34</v>
      </c>
      <c r="F14" s="16" t="s">
        <v>91</v>
      </c>
      <c r="G14" s="18">
        <v>20000000</v>
      </c>
      <c r="H14" s="18">
        <v>20000000</v>
      </c>
      <c r="I14" s="18"/>
      <c r="J14" s="47">
        <v>631800</v>
      </c>
      <c r="K14" s="19">
        <f t="shared" si="0"/>
        <v>40631800</v>
      </c>
      <c r="L14" s="25">
        <f t="shared" si="1"/>
        <v>40000000</v>
      </c>
      <c r="M14" s="18"/>
      <c r="N14" s="40"/>
      <c r="O14" s="28">
        <f t="shared" si="2"/>
        <v>0</v>
      </c>
      <c r="P14" s="28">
        <f t="shared" si="3"/>
        <v>40000000</v>
      </c>
      <c r="Q14" s="36">
        <f t="shared" si="4"/>
        <v>40631800</v>
      </c>
      <c r="R14" s="20"/>
      <c r="S14" s="21" t="s">
        <v>470</v>
      </c>
      <c r="T14" s="17"/>
    </row>
    <row r="15" spans="1:20" x14ac:dyDescent="0.2">
      <c r="A15" s="16">
        <v>7</v>
      </c>
      <c r="B15" s="16">
        <v>24021274</v>
      </c>
      <c r="C15" s="16" t="s">
        <v>132</v>
      </c>
      <c r="D15" s="16" t="s">
        <v>65</v>
      </c>
      <c r="E15" s="16" t="s">
        <v>34</v>
      </c>
      <c r="F15" s="16" t="s">
        <v>129</v>
      </c>
      <c r="G15" s="18">
        <v>20000000</v>
      </c>
      <c r="H15" s="18">
        <v>20000000</v>
      </c>
      <c r="I15" s="18"/>
      <c r="J15" s="47">
        <v>631800</v>
      </c>
      <c r="K15" s="19">
        <f t="shared" si="0"/>
        <v>40631800</v>
      </c>
      <c r="L15" s="25">
        <f t="shared" si="1"/>
        <v>40000000</v>
      </c>
      <c r="M15" s="18"/>
      <c r="N15" s="40"/>
      <c r="O15" s="28">
        <f t="shared" si="2"/>
        <v>0</v>
      </c>
      <c r="P15" s="28">
        <f t="shared" si="3"/>
        <v>40000000</v>
      </c>
      <c r="Q15" s="36">
        <f t="shared" si="4"/>
        <v>40631800</v>
      </c>
      <c r="R15" s="20"/>
      <c r="S15" s="21" t="s">
        <v>470</v>
      </c>
      <c r="T15" s="17"/>
    </row>
    <row r="16" spans="1:20" x14ac:dyDescent="0.2">
      <c r="A16" s="16">
        <v>8</v>
      </c>
      <c r="B16" s="16">
        <v>24020879</v>
      </c>
      <c r="C16" s="16" t="s">
        <v>115</v>
      </c>
      <c r="D16" s="16" t="s">
        <v>65</v>
      </c>
      <c r="E16" s="16" t="s">
        <v>34</v>
      </c>
      <c r="F16" s="16" t="s">
        <v>113</v>
      </c>
      <c r="G16" s="18">
        <v>18585650</v>
      </c>
      <c r="H16" s="18">
        <v>20000000</v>
      </c>
      <c r="I16" s="18"/>
      <c r="J16" s="47">
        <v>631800</v>
      </c>
      <c r="K16" s="19">
        <f t="shared" si="0"/>
        <v>39217450</v>
      </c>
      <c r="L16" s="25">
        <f t="shared" si="1"/>
        <v>38585650</v>
      </c>
      <c r="M16" s="18"/>
      <c r="N16" s="40"/>
      <c r="O16" s="28">
        <f t="shared" si="2"/>
        <v>0</v>
      </c>
      <c r="P16" s="28">
        <f t="shared" si="3"/>
        <v>38585650</v>
      </c>
      <c r="Q16" s="36">
        <f t="shared" si="4"/>
        <v>39217450</v>
      </c>
      <c r="R16" s="20"/>
      <c r="S16" s="21" t="s">
        <v>470</v>
      </c>
      <c r="T16" s="17"/>
    </row>
    <row r="17" spans="1:20" x14ac:dyDescent="0.2">
      <c r="A17" s="16">
        <v>9</v>
      </c>
      <c r="B17" s="16">
        <v>22028012</v>
      </c>
      <c r="C17" s="16" t="s">
        <v>79</v>
      </c>
      <c r="D17" s="16" t="s">
        <v>448</v>
      </c>
      <c r="E17" s="16" t="s">
        <v>405</v>
      </c>
      <c r="F17" s="16" t="s">
        <v>459</v>
      </c>
      <c r="G17" s="18">
        <v>17500000</v>
      </c>
      <c r="H17" s="18">
        <v>17500000</v>
      </c>
      <c r="I17" s="18"/>
      <c r="J17" s="47">
        <v>315900</v>
      </c>
      <c r="K17" s="19">
        <f t="shared" si="0"/>
        <v>35315900</v>
      </c>
      <c r="L17" s="25">
        <f t="shared" si="1"/>
        <v>35000000</v>
      </c>
      <c r="M17" s="18"/>
      <c r="N17" s="40"/>
      <c r="O17" s="28">
        <f t="shared" si="2"/>
        <v>0</v>
      </c>
      <c r="P17" s="28">
        <f t="shared" si="3"/>
        <v>35000000</v>
      </c>
      <c r="Q17" s="36">
        <f t="shared" si="4"/>
        <v>35315900</v>
      </c>
      <c r="R17" s="20"/>
      <c r="S17" s="21" t="s">
        <v>470</v>
      </c>
      <c r="T17" s="17"/>
    </row>
    <row r="18" spans="1:20" x14ac:dyDescent="0.2">
      <c r="A18" s="16">
        <v>10</v>
      </c>
      <c r="B18" s="16">
        <v>23021167</v>
      </c>
      <c r="C18" s="16" t="s">
        <v>101</v>
      </c>
      <c r="D18" s="16" t="s">
        <v>363</v>
      </c>
      <c r="E18" s="16" t="s">
        <v>175</v>
      </c>
      <c r="F18" s="16" t="s">
        <v>366</v>
      </c>
      <c r="G18" s="18">
        <v>17738000</v>
      </c>
      <c r="H18" s="18">
        <v>17000000</v>
      </c>
      <c r="I18" s="18"/>
      <c r="J18" s="47">
        <v>631800</v>
      </c>
      <c r="K18" s="19">
        <f t="shared" si="0"/>
        <v>35369800</v>
      </c>
      <c r="L18" s="25">
        <f t="shared" si="1"/>
        <v>34738000</v>
      </c>
      <c r="M18" s="18"/>
      <c r="N18" s="40"/>
      <c r="O18" s="28">
        <f t="shared" si="2"/>
        <v>0</v>
      </c>
      <c r="P18" s="28">
        <f t="shared" si="3"/>
        <v>34738000</v>
      </c>
      <c r="Q18" s="36">
        <f t="shared" si="4"/>
        <v>35369800</v>
      </c>
      <c r="R18" s="20"/>
      <c r="S18" s="21" t="s">
        <v>470</v>
      </c>
      <c r="T18" s="17"/>
    </row>
    <row r="19" spans="1:20" x14ac:dyDescent="0.2">
      <c r="A19" s="16">
        <v>11</v>
      </c>
      <c r="B19" s="16">
        <v>22023516</v>
      </c>
      <c r="C19" s="16" t="s">
        <v>355</v>
      </c>
      <c r="D19" s="16" t="s">
        <v>305</v>
      </c>
      <c r="E19" s="16" t="s">
        <v>175</v>
      </c>
      <c r="F19" s="16" t="s">
        <v>354</v>
      </c>
      <c r="G19" s="18">
        <v>22210000</v>
      </c>
      <c r="H19" s="18">
        <v>13056000</v>
      </c>
      <c r="I19" s="18"/>
      <c r="J19" s="47">
        <v>631800</v>
      </c>
      <c r="K19" s="19">
        <f t="shared" si="0"/>
        <v>35897800</v>
      </c>
      <c r="L19" s="25">
        <f t="shared" si="1"/>
        <v>35266000</v>
      </c>
      <c r="M19" s="18">
        <v>1000000</v>
      </c>
      <c r="N19" s="40"/>
      <c r="O19" s="28">
        <f t="shared" si="2"/>
        <v>1000000</v>
      </c>
      <c r="P19" s="28">
        <f t="shared" si="3"/>
        <v>34266000</v>
      </c>
      <c r="Q19" s="36">
        <f t="shared" si="4"/>
        <v>34897800</v>
      </c>
      <c r="R19" s="20"/>
      <c r="S19" s="21" t="s">
        <v>470</v>
      </c>
      <c r="T19" s="17"/>
    </row>
    <row r="20" spans="1:20" x14ac:dyDescent="0.2">
      <c r="A20" s="16">
        <v>12</v>
      </c>
      <c r="B20" s="16">
        <v>24020914</v>
      </c>
      <c r="C20" s="16" t="s">
        <v>67</v>
      </c>
      <c r="D20" s="16" t="s">
        <v>65</v>
      </c>
      <c r="E20" s="16" t="s">
        <v>34</v>
      </c>
      <c r="F20" s="16" t="s">
        <v>66</v>
      </c>
      <c r="G20" s="18">
        <v>10760000</v>
      </c>
      <c r="H20" s="18">
        <v>20000000</v>
      </c>
      <c r="I20" s="18"/>
      <c r="J20" s="47">
        <v>631800</v>
      </c>
      <c r="K20" s="19">
        <f t="shared" si="0"/>
        <v>31391800</v>
      </c>
      <c r="L20" s="25">
        <f t="shared" si="1"/>
        <v>30760000</v>
      </c>
      <c r="M20" s="18"/>
      <c r="N20" s="40"/>
      <c r="O20" s="28">
        <f t="shared" si="2"/>
        <v>0</v>
      </c>
      <c r="P20" s="28">
        <f t="shared" si="3"/>
        <v>30760000</v>
      </c>
      <c r="Q20" s="36">
        <f t="shared" si="4"/>
        <v>31391800</v>
      </c>
      <c r="R20" s="20"/>
      <c r="S20" s="21" t="s">
        <v>470</v>
      </c>
      <c r="T20" s="17"/>
    </row>
    <row r="21" spans="1:20" x14ac:dyDescent="0.2">
      <c r="A21" s="16">
        <v>13</v>
      </c>
      <c r="B21" s="16">
        <v>23020180</v>
      </c>
      <c r="C21" s="16" t="s">
        <v>384</v>
      </c>
      <c r="D21" s="16" t="s">
        <v>363</v>
      </c>
      <c r="E21" s="16" t="s">
        <v>175</v>
      </c>
      <c r="F21" s="16" t="s">
        <v>383</v>
      </c>
      <c r="G21" s="18">
        <v>8690000</v>
      </c>
      <c r="H21" s="18">
        <v>21620000</v>
      </c>
      <c r="I21" s="18"/>
      <c r="J21" s="47">
        <v>631800</v>
      </c>
      <c r="K21" s="19">
        <f t="shared" si="0"/>
        <v>30941800</v>
      </c>
      <c r="L21" s="25">
        <f t="shared" si="1"/>
        <v>30310000</v>
      </c>
      <c r="M21" s="18"/>
      <c r="N21" s="40"/>
      <c r="O21" s="28">
        <f t="shared" si="2"/>
        <v>0</v>
      </c>
      <c r="P21" s="28">
        <f t="shared" si="3"/>
        <v>30310000</v>
      </c>
      <c r="Q21" s="36">
        <f t="shared" si="4"/>
        <v>30941800</v>
      </c>
      <c r="R21" s="20"/>
      <c r="S21" s="21" t="s">
        <v>470</v>
      </c>
      <c r="T21" s="17"/>
    </row>
    <row r="22" spans="1:20" x14ac:dyDescent="0.2">
      <c r="A22" s="16">
        <v>14</v>
      </c>
      <c r="B22" s="16">
        <v>20020120</v>
      </c>
      <c r="C22" s="16" t="s">
        <v>232</v>
      </c>
      <c r="D22" s="16" t="s">
        <v>208</v>
      </c>
      <c r="E22" s="16" t="s">
        <v>175</v>
      </c>
      <c r="F22" s="16" t="s">
        <v>233</v>
      </c>
      <c r="G22" s="18">
        <v>18900000</v>
      </c>
      <c r="H22" s="18">
        <v>9144000</v>
      </c>
      <c r="I22" s="18"/>
      <c r="J22" s="47"/>
      <c r="K22" s="19">
        <f t="shared" si="0"/>
        <v>28044000</v>
      </c>
      <c r="L22" s="25">
        <f t="shared" si="1"/>
        <v>28044000</v>
      </c>
      <c r="M22" s="18"/>
      <c r="N22" s="40"/>
      <c r="O22" s="28">
        <f t="shared" si="2"/>
        <v>0</v>
      </c>
      <c r="P22" s="28">
        <f t="shared" si="3"/>
        <v>28044000</v>
      </c>
      <c r="Q22" s="36">
        <f t="shared" si="4"/>
        <v>28044000</v>
      </c>
      <c r="R22" s="20"/>
      <c r="S22" s="21" t="s">
        <v>470</v>
      </c>
      <c r="T22" s="17"/>
    </row>
    <row r="23" spans="1:20" x14ac:dyDescent="0.2">
      <c r="A23" s="16">
        <v>15</v>
      </c>
      <c r="B23" s="16">
        <v>22025527</v>
      </c>
      <c r="C23" s="16" t="s">
        <v>145</v>
      </c>
      <c r="D23" s="16" t="s">
        <v>448</v>
      </c>
      <c r="E23" s="16" t="s">
        <v>405</v>
      </c>
      <c r="F23" s="16" t="s">
        <v>453</v>
      </c>
      <c r="G23" s="18">
        <v>0</v>
      </c>
      <c r="H23" s="18">
        <v>27900000</v>
      </c>
      <c r="I23" s="18"/>
      <c r="J23" s="47">
        <v>631800</v>
      </c>
      <c r="K23" s="19">
        <f t="shared" si="0"/>
        <v>28531800</v>
      </c>
      <c r="L23" s="25">
        <f t="shared" si="1"/>
        <v>27900000</v>
      </c>
      <c r="M23" s="18"/>
      <c r="N23" s="40"/>
      <c r="O23" s="28">
        <f t="shared" si="2"/>
        <v>0</v>
      </c>
      <c r="P23" s="28">
        <f t="shared" si="3"/>
        <v>27900000</v>
      </c>
      <c r="Q23" s="36">
        <f t="shared" si="4"/>
        <v>28531800</v>
      </c>
      <c r="R23" s="20"/>
      <c r="S23" s="21" t="s">
        <v>470</v>
      </c>
      <c r="T23" s="17"/>
    </row>
    <row r="24" spans="1:20" x14ac:dyDescent="0.2">
      <c r="A24" s="16">
        <v>16</v>
      </c>
      <c r="B24" s="16">
        <v>24022063</v>
      </c>
      <c r="C24" s="16" t="s">
        <v>399</v>
      </c>
      <c r="D24" s="16" t="s">
        <v>397</v>
      </c>
      <c r="E24" s="16" t="s">
        <v>175</v>
      </c>
      <c r="F24" s="16" t="s">
        <v>398</v>
      </c>
      <c r="G24" s="18">
        <v>10585650</v>
      </c>
      <c r="H24" s="18">
        <v>17000000</v>
      </c>
      <c r="I24" s="18"/>
      <c r="J24" s="47">
        <v>631800</v>
      </c>
      <c r="K24" s="19">
        <f t="shared" si="0"/>
        <v>28217450</v>
      </c>
      <c r="L24" s="25">
        <f t="shared" si="1"/>
        <v>27585650</v>
      </c>
      <c r="M24" s="18"/>
      <c r="N24" s="40"/>
      <c r="O24" s="28">
        <f t="shared" si="2"/>
        <v>0</v>
      </c>
      <c r="P24" s="28">
        <f t="shared" si="3"/>
        <v>27585650</v>
      </c>
      <c r="Q24" s="36">
        <f t="shared" si="4"/>
        <v>28217450</v>
      </c>
      <c r="R24" s="20"/>
      <c r="S24" s="21" t="s">
        <v>470</v>
      </c>
      <c r="T24" s="17"/>
    </row>
    <row r="25" spans="1:20" x14ac:dyDescent="0.2">
      <c r="A25" s="16">
        <v>17</v>
      </c>
      <c r="B25" s="16">
        <v>20021066</v>
      </c>
      <c r="C25" s="16" t="s">
        <v>212</v>
      </c>
      <c r="D25" s="16" t="s">
        <v>208</v>
      </c>
      <c r="E25" s="16" t="s">
        <v>175</v>
      </c>
      <c r="F25" s="16" t="s">
        <v>209</v>
      </c>
      <c r="G25" s="18">
        <v>22338000</v>
      </c>
      <c r="H25" s="18">
        <v>3556000</v>
      </c>
      <c r="I25" s="18"/>
      <c r="J25" s="47"/>
      <c r="K25" s="19">
        <f t="shared" si="0"/>
        <v>25894000</v>
      </c>
      <c r="L25" s="25">
        <f t="shared" si="1"/>
        <v>25894000</v>
      </c>
      <c r="M25" s="18"/>
      <c r="N25" s="40"/>
      <c r="O25" s="28">
        <f t="shared" si="2"/>
        <v>0</v>
      </c>
      <c r="P25" s="28">
        <f t="shared" si="3"/>
        <v>25894000</v>
      </c>
      <c r="Q25" s="36">
        <f t="shared" si="4"/>
        <v>25894000</v>
      </c>
      <c r="R25" s="20"/>
      <c r="S25" s="21" t="s">
        <v>470</v>
      </c>
      <c r="T25" s="17"/>
    </row>
    <row r="26" spans="1:20" x14ac:dyDescent="0.2">
      <c r="A26" s="16">
        <v>18</v>
      </c>
      <c r="B26" s="16">
        <v>23021087</v>
      </c>
      <c r="C26" s="16" t="s">
        <v>370</v>
      </c>
      <c r="D26" s="16" t="s">
        <v>363</v>
      </c>
      <c r="E26" s="16" t="s">
        <v>175</v>
      </c>
      <c r="F26" s="16" t="s">
        <v>367</v>
      </c>
      <c r="G26" s="18">
        <v>6098520</v>
      </c>
      <c r="H26" s="18">
        <v>19772000</v>
      </c>
      <c r="I26" s="18"/>
      <c r="J26" s="47">
        <v>631800</v>
      </c>
      <c r="K26" s="19">
        <f t="shared" si="0"/>
        <v>26502320</v>
      </c>
      <c r="L26" s="25">
        <f t="shared" si="1"/>
        <v>25870520</v>
      </c>
      <c r="M26" s="18"/>
      <c r="N26" s="40"/>
      <c r="O26" s="28">
        <f t="shared" si="2"/>
        <v>0</v>
      </c>
      <c r="P26" s="28">
        <f t="shared" si="3"/>
        <v>25870520</v>
      </c>
      <c r="Q26" s="36">
        <f t="shared" si="4"/>
        <v>26502320</v>
      </c>
      <c r="R26" s="20"/>
      <c r="S26" s="21" t="s">
        <v>470</v>
      </c>
      <c r="T26" s="17"/>
    </row>
    <row r="27" spans="1:20" x14ac:dyDescent="0.2">
      <c r="A27" s="16">
        <v>19</v>
      </c>
      <c r="B27" s="16">
        <v>23021190</v>
      </c>
      <c r="C27" s="16" t="s">
        <v>376</v>
      </c>
      <c r="D27" s="16" t="s">
        <v>363</v>
      </c>
      <c r="E27" s="16" t="s">
        <v>175</v>
      </c>
      <c r="F27" s="16" t="s">
        <v>373</v>
      </c>
      <c r="G27" s="18">
        <v>6952000</v>
      </c>
      <c r="H27" s="18">
        <v>18848000</v>
      </c>
      <c r="I27" s="18"/>
      <c r="J27" s="47">
        <v>631800</v>
      </c>
      <c r="K27" s="19">
        <f t="shared" si="0"/>
        <v>26431800</v>
      </c>
      <c r="L27" s="25">
        <f t="shared" si="1"/>
        <v>25800000</v>
      </c>
      <c r="M27" s="18">
        <v>631800</v>
      </c>
      <c r="N27" s="40">
        <v>631800</v>
      </c>
      <c r="O27" s="28">
        <f t="shared" si="2"/>
        <v>0</v>
      </c>
      <c r="P27" s="28">
        <f t="shared" si="3"/>
        <v>25800000</v>
      </c>
      <c r="Q27" s="36">
        <f t="shared" si="4"/>
        <v>25800000</v>
      </c>
      <c r="R27" s="20"/>
      <c r="S27" s="21" t="s">
        <v>470</v>
      </c>
      <c r="T27" s="17"/>
    </row>
    <row r="28" spans="1:20" x14ac:dyDescent="0.2">
      <c r="A28" s="16">
        <v>20</v>
      </c>
      <c r="B28" s="16">
        <v>21021517</v>
      </c>
      <c r="C28" s="16" t="s">
        <v>402</v>
      </c>
      <c r="D28" s="16" t="s">
        <v>434</v>
      </c>
      <c r="E28" s="16" t="s">
        <v>405</v>
      </c>
      <c r="F28" s="16" t="s">
        <v>440</v>
      </c>
      <c r="G28" s="18">
        <v>0</v>
      </c>
      <c r="H28" s="18">
        <v>25500000</v>
      </c>
      <c r="I28" s="18"/>
      <c r="J28" s="47"/>
      <c r="K28" s="19">
        <f t="shared" si="0"/>
        <v>25500000</v>
      </c>
      <c r="L28" s="25">
        <f t="shared" si="1"/>
        <v>25500000</v>
      </c>
      <c r="M28" s="18"/>
      <c r="N28" s="40"/>
      <c r="O28" s="28">
        <f t="shared" si="2"/>
        <v>0</v>
      </c>
      <c r="P28" s="28">
        <f t="shared" si="3"/>
        <v>25500000</v>
      </c>
      <c r="Q28" s="36">
        <f t="shared" si="4"/>
        <v>25500000</v>
      </c>
      <c r="R28" s="20"/>
      <c r="S28" s="21" t="s">
        <v>470</v>
      </c>
      <c r="T28" s="17"/>
    </row>
    <row r="29" spans="1:20" x14ac:dyDescent="0.2">
      <c r="A29" s="16">
        <v>21</v>
      </c>
      <c r="B29" s="16">
        <v>23021183</v>
      </c>
      <c r="C29" s="16" t="s">
        <v>323</v>
      </c>
      <c r="D29" s="16" t="s">
        <v>363</v>
      </c>
      <c r="E29" s="16" t="s">
        <v>175</v>
      </c>
      <c r="F29" s="16" t="s">
        <v>367</v>
      </c>
      <c r="G29" s="18">
        <v>6083000</v>
      </c>
      <c r="H29" s="18">
        <v>18848000</v>
      </c>
      <c r="I29" s="18"/>
      <c r="J29" s="47">
        <v>631800</v>
      </c>
      <c r="K29" s="19">
        <f t="shared" si="0"/>
        <v>25562800</v>
      </c>
      <c r="L29" s="25">
        <f t="shared" si="1"/>
        <v>24931000</v>
      </c>
      <c r="M29" s="18">
        <v>631800</v>
      </c>
      <c r="N29" s="40">
        <v>631800</v>
      </c>
      <c r="O29" s="28">
        <f t="shared" si="2"/>
        <v>0</v>
      </c>
      <c r="P29" s="28">
        <f t="shared" si="3"/>
        <v>24931000</v>
      </c>
      <c r="Q29" s="36">
        <f t="shared" si="4"/>
        <v>24931000</v>
      </c>
      <c r="R29" s="20"/>
      <c r="S29" s="21" t="s">
        <v>470</v>
      </c>
      <c r="T29" s="17"/>
    </row>
    <row r="30" spans="1:20" x14ac:dyDescent="0.2">
      <c r="A30" s="16">
        <v>22</v>
      </c>
      <c r="B30" s="16">
        <v>22029081</v>
      </c>
      <c r="C30" s="16" t="s">
        <v>452</v>
      </c>
      <c r="D30" s="16" t="s">
        <v>448</v>
      </c>
      <c r="E30" s="16" t="s">
        <v>405</v>
      </c>
      <c r="F30" s="16" t="s">
        <v>449</v>
      </c>
      <c r="G30" s="18">
        <v>0</v>
      </c>
      <c r="H30" s="18">
        <v>24700000</v>
      </c>
      <c r="I30" s="18"/>
      <c r="J30" s="47">
        <v>315900</v>
      </c>
      <c r="K30" s="19">
        <f t="shared" si="0"/>
        <v>25015900</v>
      </c>
      <c r="L30" s="25">
        <f t="shared" si="1"/>
        <v>24700000</v>
      </c>
      <c r="M30" s="18"/>
      <c r="N30" s="40"/>
      <c r="O30" s="28">
        <f t="shared" si="2"/>
        <v>0</v>
      </c>
      <c r="P30" s="28">
        <f t="shared" si="3"/>
        <v>24700000</v>
      </c>
      <c r="Q30" s="36">
        <f t="shared" si="4"/>
        <v>25015900</v>
      </c>
      <c r="R30" s="20"/>
      <c r="S30" s="21" t="s">
        <v>470</v>
      </c>
      <c r="T30" s="17"/>
    </row>
    <row r="31" spans="1:20" x14ac:dyDescent="0.2">
      <c r="A31" s="16">
        <v>23</v>
      </c>
      <c r="B31" s="16">
        <v>22025151</v>
      </c>
      <c r="C31" s="16" t="s">
        <v>318</v>
      </c>
      <c r="D31" s="16" t="s">
        <v>305</v>
      </c>
      <c r="E31" s="16" t="s">
        <v>175</v>
      </c>
      <c r="F31" s="16" t="s">
        <v>315</v>
      </c>
      <c r="G31" s="18">
        <v>14635000</v>
      </c>
      <c r="H31" s="18">
        <v>23489000</v>
      </c>
      <c r="I31" s="18"/>
      <c r="J31" s="47">
        <v>631800</v>
      </c>
      <c r="K31" s="19">
        <f t="shared" si="0"/>
        <v>38755800</v>
      </c>
      <c r="L31" s="25">
        <f t="shared" si="1"/>
        <v>38124000</v>
      </c>
      <c r="M31" s="18">
        <v>13500000</v>
      </c>
      <c r="N31" s="40"/>
      <c r="O31" s="28">
        <f t="shared" si="2"/>
        <v>13500000</v>
      </c>
      <c r="P31" s="28">
        <f t="shared" si="3"/>
        <v>24624000</v>
      </c>
      <c r="Q31" s="36">
        <f t="shared" si="4"/>
        <v>25255800</v>
      </c>
      <c r="R31" s="20"/>
      <c r="S31" s="21" t="s">
        <v>470</v>
      </c>
      <c r="T31" s="17"/>
    </row>
    <row r="32" spans="1:20" x14ac:dyDescent="0.2">
      <c r="A32" s="16">
        <v>24</v>
      </c>
      <c r="B32" s="16">
        <v>24021045</v>
      </c>
      <c r="C32" s="16" t="s">
        <v>7</v>
      </c>
      <c r="D32" s="16" t="s">
        <v>65</v>
      </c>
      <c r="E32" s="16" t="s">
        <v>34</v>
      </c>
      <c r="F32" s="16" t="s">
        <v>66</v>
      </c>
      <c r="G32" s="18">
        <v>4304000</v>
      </c>
      <c r="H32" s="18">
        <v>20000000</v>
      </c>
      <c r="I32" s="18"/>
      <c r="J32" s="47">
        <v>631800</v>
      </c>
      <c r="K32" s="19">
        <f t="shared" si="0"/>
        <v>24935800</v>
      </c>
      <c r="L32" s="25">
        <f t="shared" si="1"/>
        <v>24304000</v>
      </c>
      <c r="M32" s="18"/>
      <c r="N32" s="40"/>
      <c r="O32" s="28">
        <f t="shared" si="2"/>
        <v>0</v>
      </c>
      <c r="P32" s="28">
        <f t="shared" si="3"/>
        <v>24304000</v>
      </c>
      <c r="Q32" s="36">
        <f t="shared" si="4"/>
        <v>24935800</v>
      </c>
      <c r="R32" s="20"/>
      <c r="S32" s="21" t="s">
        <v>470</v>
      </c>
      <c r="T32" s="17"/>
    </row>
    <row r="33" spans="1:20" x14ac:dyDescent="0.2">
      <c r="A33" s="16">
        <v>25</v>
      </c>
      <c r="B33" s="16">
        <v>24022579</v>
      </c>
      <c r="C33" s="16" t="s">
        <v>126</v>
      </c>
      <c r="D33" s="16" t="s">
        <v>65</v>
      </c>
      <c r="E33" s="16" t="s">
        <v>34</v>
      </c>
      <c r="F33" s="16" t="s">
        <v>121</v>
      </c>
      <c r="G33" s="18">
        <v>-14350</v>
      </c>
      <c r="H33" s="18">
        <v>24316000</v>
      </c>
      <c r="I33" s="18"/>
      <c r="J33" s="47">
        <v>631800</v>
      </c>
      <c r="K33" s="19">
        <f t="shared" si="0"/>
        <v>24933450</v>
      </c>
      <c r="L33" s="25">
        <f t="shared" si="1"/>
        <v>24301650</v>
      </c>
      <c r="M33" s="18"/>
      <c r="N33" s="40"/>
      <c r="O33" s="28">
        <f t="shared" si="2"/>
        <v>0</v>
      </c>
      <c r="P33" s="28">
        <f t="shared" si="3"/>
        <v>24301650</v>
      </c>
      <c r="Q33" s="36">
        <f t="shared" si="4"/>
        <v>24933450</v>
      </c>
      <c r="R33" s="20"/>
      <c r="S33" s="21" t="s">
        <v>470</v>
      </c>
      <c r="T33" s="17"/>
    </row>
    <row r="34" spans="1:20" x14ac:dyDescent="0.2">
      <c r="A34" s="16">
        <v>26</v>
      </c>
      <c r="B34" s="16">
        <v>22025189</v>
      </c>
      <c r="C34" s="16" t="s">
        <v>147</v>
      </c>
      <c r="D34" s="16" t="s">
        <v>305</v>
      </c>
      <c r="E34" s="16" t="s">
        <v>175</v>
      </c>
      <c r="F34" s="16" t="s">
        <v>322</v>
      </c>
      <c r="G34" s="18">
        <v>11412000</v>
      </c>
      <c r="H34" s="18">
        <v>12863000</v>
      </c>
      <c r="I34" s="18"/>
      <c r="J34" s="47">
        <v>631800</v>
      </c>
      <c r="K34" s="19">
        <f t="shared" si="0"/>
        <v>24906800</v>
      </c>
      <c r="L34" s="25">
        <f t="shared" si="1"/>
        <v>24275000</v>
      </c>
      <c r="M34" s="18"/>
      <c r="N34" s="40"/>
      <c r="O34" s="28">
        <f t="shared" si="2"/>
        <v>0</v>
      </c>
      <c r="P34" s="28">
        <f t="shared" si="3"/>
        <v>24275000</v>
      </c>
      <c r="Q34" s="36">
        <f t="shared" si="4"/>
        <v>24906800</v>
      </c>
      <c r="R34" s="20"/>
      <c r="S34" s="21" t="s">
        <v>470</v>
      </c>
      <c r="T34" s="17"/>
    </row>
    <row r="35" spans="1:20" x14ac:dyDescent="0.2">
      <c r="A35" s="16">
        <v>27</v>
      </c>
      <c r="B35" s="16">
        <v>23021081</v>
      </c>
      <c r="C35" s="16" t="s">
        <v>368</v>
      </c>
      <c r="D35" s="16" t="s">
        <v>363</v>
      </c>
      <c r="E35" s="16" t="s">
        <v>175</v>
      </c>
      <c r="F35" s="16" t="s">
        <v>367</v>
      </c>
      <c r="G35" s="18">
        <v>6808000</v>
      </c>
      <c r="H35" s="18">
        <v>17000000</v>
      </c>
      <c r="I35" s="18"/>
      <c r="J35" s="47">
        <v>631800</v>
      </c>
      <c r="K35" s="19">
        <f t="shared" si="0"/>
        <v>24439800</v>
      </c>
      <c r="L35" s="25">
        <f t="shared" si="1"/>
        <v>23808000</v>
      </c>
      <c r="M35" s="18"/>
      <c r="N35" s="40"/>
      <c r="O35" s="28">
        <f t="shared" si="2"/>
        <v>0</v>
      </c>
      <c r="P35" s="28">
        <f t="shared" si="3"/>
        <v>23808000</v>
      </c>
      <c r="Q35" s="36">
        <f t="shared" si="4"/>
        <v>24439800</v>
      </c>
      <c r="R35" s="20"/>
      <c r="S35" s="21" t="s">
        <v>470</v>
      </c>
      <c r="T35" s="17"/>
    </row>
    <row r="36" spans="1:20" x14ac:dyDescent="0.2">
      <c r="A36" s="16">
        <v>28</v>
      </c>
      <c r="B36" s="16">
        <v>22023182</v>
      </c>
      <c r="C36" s="16" t="s">
        <v>159</v>
      </c>
      <c r="D36" s="16" t="s">
        <v>305</v>
      </c>
      <c r="E36" s="16" t="s">
        <v>175</v>
      </c>
      <c r="F36" s="16" t="s">
        <v>356</v>
      </c>
      <c r="G36" s="18">
        <v>5530000</v>
      </c>
      <c r="H36" s="18">
        <v>17952000</v>
      </c>
      <c r="I36" s="18"/>
      <c r="J36" s="47">
        <v>315900</v>
      </c>
      <c r="K36" s="19">
        <f t="shared" si="0"/>
        <v>23797900</v>
      </c>
      <c r="L36" s="25">
        <f t="shared" si="1"/>
        <v>23482000</v>
      </c>
      <c r="M36" s="18"/>
      <c r="N36" s="40"/>
      <c r="O36" s="28">
        <f t="shared" si="2"/>
        <v>0</v>
      </c>
      <c r="P36" s="28">
        <f t="shared" si="3"/>
        <v>23482000</v>
      </c>
      <c r="Q36" s="36">
        <f t="shared" si="4"/>
        <v>23797900</v>
      </c>
      <c r="R36" s="20"/>
      <c r="S36" s="21" t="s">
        <v>470</v>
      </c>
      <c r="T36" s="17"/>
    </row>
    <row r="37" spans="1:20" x14ac:dyDescent="0.2">
      <c r="A37" s="16">
        <v>29</v>
      </c>
      <c r="B37" s="16">
        <v>23021296</v>
      </c>
      <c r="C37" s="16" t="s">
        <v>63</v>
      </c>
      <c r="D37" s="16" t="s">
        <v>33</v>
      </c>
      <c r="E37" s="16" t="s">
        <v>34</v>
      </c>
      <c r="F37" s="16" t="s">
        <v>57</v>
      </c>
      <c r="G37" s="18">
        <v>0</v>
      </c>
      <c r="H37" s="18">
        <v>26474000</v>
      </c>
      <c r="I37" s="18">
        <v>-3237000</v>
      </c>
      <c r="J37" s="47">
        <v>631800</v>
      </c>
      <c r="K37" s="19">
        <f t="shared" si="0"/>
        <v>23868800</v>
      </c>
      <c r="L37" s="25">
        <f t="shared" si="1"/>
        <v>23237000</v>
      </c>
      <c r="M37" s="18"/>
      <c r="N37" s="40"/>
      <c r="O37" s="28">
        <f t="shared" si="2"/>
        <v>0</v>
      </c>
      <c r="P37" s="28">
        <f t="shared" si="3"/>
        <v>23237000</v>
      </c>
      <c r="Q37" s="36">
        <f t="shared" si="4"/>
        <v>23868800</v>
      </c>
      <c r="R37" s="20"/>
      <c r="S37" s="21" t="s">
        <v>470</v>
      </c>
      <c r="T37" s="17"/>
    </row>
    <row r="38" spans="1:20" x14ac:dyDescent="0.2">
      <c r="A38" s="16">
        <v>30</v>
      </c>
      <c r="B38" s="16">
        <v>24020991</v>
      </c>
      <c r="C38" s="16" t="s">
        <v>74</v>
      </c>
      <c r="D38" s="16" t="s">
        <v>65</v>
      </c>
      <c r="E38" s="16" t="s">
        <v>34</v>
      </c>
      <c r="F38" s="16" t="s">
        <v>66</v>
      </c>
      <c r="G38" s="18">
        <v>3228000</v>
      </c>
      <c r="H38" s="18">
        <v>20000000</v>
      </c>
      <c r="I38" s="18"/>
      <c r="J38" s="47">
        <v>631800</v>
      </c>
      <c r="K38" s="19">
        <f t="shared" si="0"/>
        <v>23859800</v>
      </c>
      <c r="L38" s="25">
        <f t="shared" si="1"/>
        <v>23228000</v>
      </c>
      <c r="M38" s="18">
        <v>631800</v>
      </c>
      <c r="N38" s="40">
        <v>631800</v>
      </c>
      <c r="O38" s="28">
        <f t="shared" si="2"/>
        <v>0</v>
      </c>
      <c r="P38" s="28">
        <f t="shared" si="3"/>
        <v>23228000</v>
      </c>
      <c r="Q38" s="36">
        <f t="shared" si="4"/>
        <v>23228000</v>
      </c>
      <c r="R38" s="20"/>
      <c r="S38" s="21" t="s">
        <v>470</v>
      </c>
      <c r="T38" s="17"/>
    </row>
    <row r="39" spans="1:20" x14ac:dyDescent="0.2">
      <c r="A39" s="16">
        <v>31</v>
      </c>
      <c r="B39" s="16">
        <v>24020970</v>
      </c>
      <c r="C39" s="16" t="s">
        <v>70</v>
      </c>
      <c r="D39" s="16" t="s">
        <v>65</v>
      </c>
      <c r="E39" s="16" t="s">
        <v>34</v>
      </c>
      <c r="F39" s="16" t="s">
        <v>66</v>
      </c>
      <c r="G39" s="18">
        <v>3213650</v>
      </c>
      <c r="H39" s="18">
        <v>20000000</v>
      </c>
      <c r="I39" s="18"/>
      <c r="J39" s="47">
        <v>631800</v>
      </c>
      <c r="K39" s="19">
        <f t="shared" si="0"/>
        <v>23845450</v>
      </c>
      <c r="L39" s="25">
        <f t="shared" si="1"/>
        <v>23213650</v>
      </c>
      <c r="M39" s="18"/>
      <c r="N39" s="40"/>
      <c r="O39" s="28">
        <f t="shared" si="2"/>
        <v>0</v>
      </c>
      <c r="P39" s="28">
        <f t="shared" si="3"/>
        <v>23213650</v>
      </c>
      <c r="Q39" s="36">
        <f t="shared" si="4"/>
        <v>23845450</v>
      </c>
      <c r="R39" s="20"/>
      <c r="S39" s="21" t="s">
        <v>470</v>
      </c>
      <c r="T39" s="17"/>
    </row>
    <row r="40" spans="1:20" x14ac:dyDescent="0.2">
      <c r="A40" s="16">
        <v>32</v>
      </c>
      <c r="B40" s="16">
        <v>22028197</v>
      </c>
      <c r="C40" s="16" t="s">
        <v>456</v>
      </c>
      <c r="D40" s="16" t="s">
        <v>448</v>
      </c>
      <c r="E40" s="16" t="s">
        <v>405</v>
      </c>
      <c r="F40" s="16" t="s">
        <v>455</v>
      </c>
      <c r="G40" s="18">
        <v>0</v>
      </c>
      <c r="H40" s="18">
        <v>23100000</v>
      </c>
      <c r="I40" s="18"/>
      <c r="J40" s="47">
        <v>315900</v>
      </c>
      <c r="K40" s="19">
        <f t="shared" si="0"/>
        <v>23415900</v>
      </c>
      <c r="L40" s="25">
        <f t="shared" si="1"/>
        <v>23100000</v>
      </c>
      <c r="M40" s="18"/>
      <c r="N40" s="40"/>
      <c r="O40" s="28">
        <f t="shared" si="2"/>
        <v>0</v>
      </c>
      <c r="P40" s="28">
        <f t="shared" si="3"/>
        <v>23100000</v>
      </c>
      <c r="Q40" s="36">
        <f t="shared" si="4"/>
        <v>23415900</v>
      </c>
      <c r="R40" s="20"/>
      <c r="S40" s="21" t="s">
        <v>470</v>
      </c>
      <c r="T40" s="17"/>
    </row>
    <row r="41" spans="1:20" x14ac:dyDescent="0.2">
      <c r="A41" s="16">
        <v>33</v>
      </c>
      <c r="B41" s="16">
        <v>23021084</v>
      </c>
      <c r="C41" s="16" t="s">
        <v>369</v>
      </c>
      <c r="D41" s="16" t="s">
        <v>363</v>
      </c>
      <c r="E41" s="16" t="s">
        <v>175</v>
      </c>
      <c r="F41" s="16" t="s">
        <v>367</v>
      </c>
      <c r="G41" s="18">
        <v>0</v>
      </c>
      <c r="H41" s="18">
        <v>22544000</v>
      </c>
      <c r="I41" s="18"/>
      <c r="J41" s="47">
        <v>631800</v>
      </c>
      <c r="K41" s="19">
        <f t="shared" si="0"/>
        <v>23175800</v>
      </c>
      <c r="L41" s="25">
        <f t="shared" si="1"/>
        <v>22544000</v>
      </c>
      <c r="M41" s="18"/>
      <c r="N41" s="40"/>
      <c r="O41" s="28">
        <f t="shared" si="2"/>
        <v>0</v>
      </c>
      <c r="P41" s="28">
        <f t="shared" si="3"/>
        <v>22544000</v>
      </c>
      <c r="Q41" s="36">
        <f t="shared" si="4"/>
        <v>23175800</v>
      </c>
      <c r="R41" s="20"/>
      <c r="S41" s="21" t="s">
        <v>470</v>
      </c>
      <c r="T41" s="17"/>
    </row>
    <row r="42" spans="1:20" x14ac:dyDescent="0.2">
      <c r="A42" s="16">
        <v>34</v>
      </c>
      <c r="B42" s="16">
        <v>22028018</v>
      </c>
      <c r="C42" s="16" t="s">
        <v>14</v>
      </c>
      <c r="D42" s="16" t="s">
        <v>448</v>
      </c>
      <c r="E42" s="16" t="s">
        <v>405</v>
      </c>
      <c r="F42" s="16" t="s">
        <v>455</v>
      </c>
      <c r="G42" s="18">
        <v>0</v>
      </c>
      <c r="H42" s="18">
        <v>20700000</v>
      </c>
      <c r="I42" s="18"/>
      <c r="J42" s="47">
        <v>315900</v>
      </c>
      <c r="K42" s="19">
        <f t="shared" si="0"/>
        <v>21015900</v>
      </c>
      <c r="L42" s="25">
        <f t="shared" si="1"/>
        <v>20700000</v>
      </c>
      <c r="M42" s="18"/>
      <c r="N42" s="40"/>
      <c r="O42" s="28">
        <f t="shared" si="2"/>
        <v>0</v>
      </c>
      <c r="P42" s="28">
        <f t="shared" si="3"/>
        <v>20700000</v>
      </c>
      <c r="Q42" s="36">
        <f t="shared" si="4"/>
        <v>21015900</v>
      </c>
      <c r="R42" s="20"/>
      <c r="S42" s="21" t="s">
        <v>470</v>
      </c>
      <c r="T42" s="17"/>
    </row>
    <row r="43" spans="1:20" x14ac:dyDescent="0.2">
      <c r="A43" s="16">
        <v>35</v>
      </c>
      <c r="B43" s="16">
        <v>23020189</v>
      </c>
      <c r="C43" s="16" t="s">
        <v>385</v>
      </c>
      <c r="D43" s="16" t="s">
        <v>363</v>
      </c>
      <c r="E43" s="16" t="s">
        <v>175</v>
      </c>
      <c r="F43" s="16" t="s">
        <v>383</v>
      </c>
      <c r="G43" s="18">
        <v>0</v>
      </c>
      <c r="H43" s="18">
        <v>20696000</v>
      </c>
      <c r="I43" s="18"/>
      <c r="J43" s="47">
        <v>631800</v>
      </c>
      <c r="K43" s="19">
        <f t="shared" si="0"/>
        <v>21327800</v>
      </c>
      <c r="L43" s="25">
        <f t="shared" si="1"/>
        <v>20696000</v>
      </c>
      <c r="M43" s="18"/>
      <c r="N43" s="40"/>
      <c r="O43" s="28">
        <f t="shared" si="2"/>
        <v>0</v>
      </c>
      <c r="P43" s="28">
        <f t="shared" si="3"/>
        <v>20696000</v>
      </c>
      <c r="Q43" s="36">
        <f t="shared" si="4"/>
        <v>21327800</v>
      </c>
      <c r="R43" s="20"/>
      <c r="S43" s="21" t="s">
        <v>470</v>
      </c>
      <c r="T43" s="17"/>
    </row>
    <row r="44" spans="1:20" x14ac:dyDescent="0.2">
      <c r="A44" s="16">
        <v>36</v>
      </c>
      <c r="B44" s="16">
        <v>25021144</v>
      </c>
      <c r="C44" s="16" t="s">
        <v>139</v>
      </c>
      <c r="D44" s="16" t="s">
        <v>134</v>
      </c>
      <c r="E44" s="16" t="s">
        <v>34</v>
      </c>
      <c r="F44" s="16" t="s">
        <v>136</v>
      </c>
      <c r="G44" s="18">
        <v>180000</v>
      </c>
      <c r="H44" s="18">
        <v>20000000</v>
      </c>
      <c r="I44" s="18"/>
      <c r="J44" s="47"/>
      <c r="K44" s="19">
        <f t="shared" si="0"/>
        <v>20180000</v>
      </c>
      <c r="L44" s="25">
        <f t="shared" si="1"/>
        <v>20180000</v>
      </c>
      <c r="M44" s="18"/>
      <c r="N44" s="40"/>
      <c r="O44" s="28">
        <f t="shared" si="2"/>
        <v>0</v>
      </c>
      <c r="P44" s="28">
        <f t="shared" si="3"/>
        <v>20180000</v>
      </c>
      <c r="Q44" s="36">
        <f t="shared" si="4"/>
        <v>20180000</v>
      </c>
      <c r="R44" s="20"/>
      <c r="S44" s="21" t="s">
        <v>470</v>
      </c>
      <c r="T44" s="17"/>
    </row>
    <row r="45" spans="1:20" x14ac:dyDescent="0.2">
      <c r="A45" s="16">
        <v>37</v>
      </c>
      <c r="B45" s="16">
        <v>23021735</v>
      </c>
      <c r="C45" s="16" t="s">
        <v>17</v>
      </c>
      <c r="D45" s="16" t="s">
        <v>33</v>
      </c>
      <c r="E45" s="16" t="s">
        <v>34</v>
      </c>
      <c r="F45" s="16" t="s">
        <v>43</v>
      </c>
      <c r="G45" s="18">
        <v>0</v>
      </c>
      <c r="H45" s="18">
        <v>20000000</v>
      </c>
      <c r="I45" s="18"/>
      <c r="J45" s="47">
        <v>631800</v>
      </c>
      <c r="K45" s="19">
        <f t="shared" si="0"/>
        <v>20631800</v>
      </c>
      <c r="L45" s="25">
        <f t="shared" si="1"/>
        <v>20000000</v>
      </c>
      <c r="M45" s="18"/>
      <c r="N45" s="40"/>
      <c r="O45" s="28">
        <f t="shared" si="2"/>
        <v>0</v>
      </c>
      <c r="P45" s="28">
        <f t="shared" si="3"/>
        <v>20000000</v>
      </c>
      <c r="Q45" s="36">
        <f t="shared" si="4"/>
        <v>20631800</v>
      </c>
      <c r="R45" s="20"/>
      <c r="S45" s="21" t="s">
        <v>470</v>
      </c>
      <c r="T45" s="17"/>
    </row>
    <row r="46" spans="1:20" x14ac:dyDescent="0.2">
      <c r="A46" s="16">
        <v>38</v>
      </c>
      <c r="B46" s="16">
        <v>23021248</v>
      </c>
      <c r="C46" s="16" t="s">
        <v>59</v>
      </c>
      <c r="D46" s="16" t="s">
        <v>33</v>
      </c>
      <c r="E46" s="16" t="s">
        <v>34</v>
      </c>
      <c r="F46" s="16" t="s">
        <v>57</v>
      </c>
      <c r="G46" s="18">
        <v>0</v>
      </c>
      <c r="H46" s="18">
        <v>23237000</v>
      </c>
      <c r="I46" s="18">
        <v>-3237000</v>
      </c>
      <c r="J46" s="47">
        <v>631800</v>
      </c>
      <c r="K46" s="19">
        <f t="shared" si="0"/>
        <v>20631800</v>
      </c>
      <c r="L46" s="25">
        <f t="shared" si="1"/>
        <v>20000000</v>
      </c>
      <c r="M46" s="18"/>
      <c r="N46" s="40"/>
      <c r="O46" s="28">
        <f t="shared" si="2"/>
        <v>0</v>
      </c>
      <c r="P46" s="28">
        <f t="shared" si="3"/>
        <v>20000000</v>
      </c>
      <c r="Q46" s="36">
        <f t="shared" si="4"/>
        <v>20631800</v>
      </c>
      <c r="R46" s="20"/>
      <c r="S46" s="21" t="s">
        <v>470</v>
      </c>
      <c r="T46" s="17"/>
    </row>
    <row r="47" spans="1:20" x14ac:dyDescent="0.2">
      <c r="A47" s="16">
        <v>39</v>
      </c>
      <c r="B47" s="16">
        <v>24020957</v>
      </c>
      <c r="C47" s="16" t="s">
        <v>69</v>
      </c>
      <c r="D47" s="16" t="s">
        <v>65</v>
      </c>
      <c r="E47" s="16" t="s">
        <v>34</v>
      </c>
      <c r="F47" s="16" t="s">
        <v>66</v>
      </c>
      <c r="G47" s="18">
        <v>0</v>
      </c>
      <c r="H47" s="18">
        <v>20000000</v>
      </c>
      <c r="I47" s="18"/>
      <c r="J47" s="47">
        <v>631800</v>
      </c>
      <c r="K47" s="19">
        <f t="shared" si="0"/>
        <v>20631800</v>
      </c>
      <c r="L47" s="25">
        <f t="shared" si="1"/>
        <v>20000000</v>
      </c>
      <c r="M47" s="18"/>
      <c r="N47" s="40"/>
      <c r="O47" s="28">
        <f t="shared" si="2"/>
        <v>0</v>
      </c>
      <c r="P47" s="28">
        <f t="shared" si="3"/>
        <v>20000000</v>
      </c>
      <c r="Q47" s="36">
        <f t="shared" si="4"/>
        <v>20631800</v>
      </c>
      <c r="R47" s="20"/>
      <c r="S47" s="21" t="s">
        <v>470</v>
      </c>
      <c r="T47" s="17"/>
    </row>
    <row r="48" spans="1:20" x14ac:dyDescent="0.2">
      <c r="A48" s="16">
        <v>40</v>
      </c>
      <c r="B48" s="16">
        <v>24020976</v>
      </c>
      <c r="C48" s="16" t="s">
        <v>71</v>
      </c>
      <c r="D48" s="16" t="s">
        <v>65</v>
      </c>
      <c r="E48" s="16" t="s">
        <v>34</v>
      </c>
      <c r="F48" s="16" t="s">
        <v>66</v>
      </c>
      <c r="G48" s="18">
        <v>0</v>
      </c>
      <c r="H48" s="18">
        <v>20000000</v>
      </c>
      <c r="I48" s="18"/>
      <c r="J48" s="47">
        <v>631800</v>
      </c>
      <c r="K48" s="19">
        <f t="shared" si="0"/>
        <v>20631800</v>
      </c>
      <c r="L48" s="25">
        <f t="shared" si="1"/>
        <v>20000000</v>
      </c>
      <c r="M48" s="18"/>
      <c r="N48" s="40"/>
      <c r="O48" s="28">
        <f t="shared" si="2"/>
        <v>0</v>
      </c>
      <c r="P48" s="28">
        <f t="shared" si="3"/>
        <v>20000000</v>
      </c>
      <c r="Q48" s="36">
        <f t="shared" si="4"/>
        <v>20631800</v>
      </c>
      <c r="R48" s="20"/>
      <c r="S48" s="21" t="s">
        <v>470</v>
      </c>
      <c r="T48" s="17"/>
    </row>
    <row r="49" spans="1:20" x14ac:dyDescent="0.2">
      <c r="A49" s="16">
        <v>41</v>
      </c>
      <c r="B49" s="16">
        <v>24020977</v>
      </c>
      <c r="C49" s="16" t="s">
        <v>72</v>
      </c>
      <c r="D49" s="16" t="s">
        <v>65</v>
      </c>
      <c r="E49" s="16" t="s">
        <v>34</v>
      </c>
      <c r="F49" s="16" t="s">
        <v>66</v>
      </c>
      <c r="G49" s="18">
        <v>0</v>
      </c>
      <c r="H49" s="18">
        <v>20000000</v>
      </c>
      <c r="I49" s="18"/>
      <c r="J49" s="47">
        <v>631800</v>
      </c>
      <c r="K49" s="19">
        <f t="shared" si="0"/>
        <v>20631800</v>
      </c>
      <c r="L49" s="25">
        <f t="shared" si="1"/>
        <v>20000000</v>
      </c>
      <c r="M49" s="18"/>
      <c r="N49" s="40"/>
      <c r="O49" s="28">
        <f t="shared" si="2"/>
        <v>0</v>
      </c>
      <c r="P49" s="28">
        <f t="shared" si="3"/>
        <v>20000000</v>
      </c>
      <c r="Q49" s="36">
        <f t="shared" si="4"/>
        <v>20631800</v>
      </c>
      <c r="R49" s="20"/>
      <c r="S49" s="21" t="s">
        <v>470</v>
      </c>
      <c r="T49" s="17"/>
    </row>
    <row r="50" spans="1:20" x14ac:dyDescent="0.2">
      <c r="A50" s="16">
        <v>42</v>
      </c>
      <c r="B50" s="16">
        <v>24020982</v>
      </c>
      <c r="C50" s="16" t="s">
        <v>73</v>
      </c>
      <c r="D50" s="16" t="s">
        <v>65</v>
      </c>
      <c r="E50" s="16" t="s">
        <v>34</v>
      </c>
      <c r="F50" s="16" t="s">
        <v>66</v>
      </c>
      <c r="G50" s="18">
        <v>0</v>
      </c>
      <c r="H50" s="18">
        <v>20000000</v>
      </c>
      <c r="I50" s="18"/>
      <c r="J50" s="47">
        <v>631800</v>
      </c>
      <c r="K50" s="19">
        <f t="shared" si="0"/>
        <v>20631800</v>
      </c>
      <c r="L50" s="25">
        <f t="shared" si="1"/>
        <v>20000000</v>
      </c>
      <c r="M50" s="18"/>
      <c r="N50" s="40"/>
      <c r="O50" s="28">
        <f t="shared" si="2"/>
        <v>0</v>
      </c>
      <c r="P50" s="28">
        <f t="shared" si="3"/>
        <v>20000000</v>
      </c>
      <c r="Q50" s="36">
        <f t="shared" si="4"/>
        <v>20631800</v>
      </c>
      <c r="R50" s="20"/>
      <c r="S50" s="21" t="s">
        <v>470</v>
      </c>
      <c r="T50" s="17"/>
    </row>
    <row r="51" spans="1:20" x14ac:dyDescent="0.2">
      <c r="A51" s="16">
        <v>43</v>
      </c>
      <c r="B51" s="16">
        <v>24021687</v>
      </c>
      <c r="C51" s="16" t="s">
        <v>15</v>
      </c>
      <c r="D51" s="16" t="s">
        <v>65</v>
      </c>
      <c r="E51" s="16" t="s">
        <v>34</v>
      </c>
      <c r="F51" s="16" t="s">
        <v>84</v>
      </c>
      <c r="G51" s="18">
        <v>0</v>
      </c>
      <c r="H51" s="18">
        <v>20000000</v>
      </c>
      <c r="I51" s="18"/>
      <c r="J51" s="47">
        <v>631800</v>
      </c>
      <c r="K51" s="19">
        <f t="shared" si="0"/>
        <v>20631800</v>
      </c>
      <c r="L51" s="25">
        <f t="shared" si="1"/>
        <v>20000000</v>
      </c>
      <c r="M51" s="18"/>
      <c r="N51" s="40"/>
      <c r="O51" s="28">
        <f t="shared" si="2"/>
        <v>0</v>
      </c>
      <c r="P51" s="28">
        <f t="shared" si="3"/>
        <v>20000000</v>
      </c>
      <c r="Q51" s="36">
        <f t="shared" si="4"/>
        <v>20631800</v>
      </c>
      <c r="R51" s="20"/>
      <c r="S51" s="21" t="s">
        <v>470</v>
      </c>
      <c r="T51" s="17"/>
    </row>
    <row r="52" spans="1:20" x14ac:dyDescent="0.2">
      <c r="A52" s="16">
        <v>44</v>
      </c>
      <c r="B52" s="16">
        <v>24021351</v>
      </c>
      <c r="C52" s="16" t="s">
        <v>95</v>
      </c>
      <c r="D52" s="16" t="s">
        <v>65</v>
      </c>
      <c r="E52" s="16" t="s">
        <v>34</v>
      </c>
      <c r="F52" s="16" t="s">
        <v>94</v>
      </c>
      <c r="G52" s="18">
        <v>0</v>
      </c>
      <c r="H52" s="18">
        <v>20000000</v>
      </c>
      <c r="I52" s="18"/>
      <c r="J52" s="47">
        <v>631800</v>
      </c>
      <c r="K52" s="19">
        <f t="shared" si="0"/>
        <v>20631800</v>
      </c>
      <c r="L52" s="25">
        <f t="shared" si="1"/>
        <v>20000000</v>
      </c>
      <c r="M52" s="18"/>
      <c r="N52" s="40"/>
      <c r="O52" s="28">
        <f t="shared" si="2"/>
        <v>0</v>
      </c>
      <c r="P52" s="28">
        <f t="shared" si="3"/>
        <v>20000000</v>
      </c>
      <c r="Q52" s="36">
        <f t="shared" si="4"/>
        <v>20631800</v>
      </c>
      <c r="R52" s="20"/>
      <c r="S52" s="21" t="s">
        <v>470</v>
      </c>
      <c r="T52" s="17"/>
    </row>
    <row r="53" spans="1:20" x14ac:dyDescent="0.2">
      <c r="A53" s="16">
        <v>45</v>
      </c>
      <c r="B53" s="16">
        <v>24021433</v>
      </c>
      <c r="C53" s="16" t="s">
        <v>8</v>
      </c>
      <c r="D53" s="16" t="s">
        <v>65</v>
      </c>
      <c r="E53" s="16" t="s">
        <v>34</v>
      </c>
      <c r="F53" s="16" t="s">
        <v>94</v>
      </c>
      <c r="G53" s="18">
        <v>0</v>
      </c>
      <c r="H53" s="18">
        <v>20000000</v>
      </c>
      <c r="I53" s="18"/>
      <c r="J53" s="47">
        <v>631800</v>
      </c>
      <c r="K53" s="19">
        <f t="shared" si="0"/>
        <v>20631800</v>
      </c>
      <c r="L53" s="25">
        <f t="shared" si="1"/>
        <v>20000000</v>
      </c>
      <c r="M53" s="18"/>
      <c r="N53" s="40"/>
      <c r="O53" s="28">
        <f t="shared" si="2"/>
        <v>0</v>
      </c>
      <c r="P53" s="28">
        <f t="shared" si="3"/>
        <v>20000000</v>
      </c>
      <c r="Q53" s="36">
        <f t="shared" si="4"/>
        <v>20631800</v>
      </c>
      <c r="R53" s="20"/>
      <c r="S53" s="21" t="s">
        <v>470</v>
      </c>
      <c r="T53" s="17"/>
    </row>
    <row r="54" spans="1:20" x14ac:dyDescent="0.2">
      <c r="A54" s="16">
        <v>46</v>
      </c>
      <c r="B54" s="16">
        <v>24021587</v>
      </c>
      <c r="C54" s="16" t="s">
        <v>100</v>
      </c>
      <c r="D54" s="16" t="s">
        <v>65</v>
      </c>
      <c r="E54" s="16" t="s">
        <v>34</v>
      </c>
      <c r="F54" s="16" t="s">
        <v>94</v>
      </c>
      <c r="G54" s="18">
        <v>0</v>
      </c>
      <c r="H54" s="18">
        <v>20000000</v>
      </c>
      <c r="I54" s="18"/>
      <c r="J54" s="47">
        <v>631800</v>
      </c>
      <c r="K54" s="19">
        <f t="shared" si="0"/>
        <v>20631800</v>
      </c>
      <c r="L54" s="25">
        <f t="shared" si="1"/>
        <v>20000000</v>
      </c>
      <c r="M54" s="18"/>
      <c r="N54" s="40"/>
      <c r="O54" s="28">
        <f t="shared" si="2"/>
        <v>0</v>
      </c>
      <c r="P54" s="28">
        <f t="shared" si="3"/>
        <v>20000000</v>
      </c>
      <c r="Q54" s="36">
        <f t="shared" si="4"/>
        <v>20631800</v>
      </c>
      <c r="R54" s="20"/>
      <c r="S54" s="21" t="s">
        <v>470</v>
      </c>
      <c r="T54" s="17"/>
    </row>
    <row r="55" spans="1:20" x14ac:dyDescent="0.2">
      <c r="A55" s="16">
        <v>47</v>
      </c>
      <c r="B55" s="16">
        <v>24022615</v>
      </c>
      <c r="C55" s="16" t="s">
        <v>106</v>
      </c>
      <c r="D55" s="16" t="s">
        <v>65</v>
      </c>
      <c r="E55" s="16" t="s">
        <v>34</v>
      </c>
      <c r="F55" s="16" t="s">
        <v>104</v>
      </c>
      <c r="G55" s="18">
        <v>0</v>
      </c>
      <c r="H55" s="18">
        <v>20000000</v>
      </c>
      <c r="I55" s="18"/>
      <c r="J55" s="47">
        <v>631800</v>
      </c>
      <c r="K55" s="19">
        <f t="shared" si="0"/>
        <v>20631800</v>
      </c>
      <c r="L55" s="25">
        <f t="shared" si="1"/>
        <v>20000000</v>
      </c>
      <c r="M55" s="18"/>
      <c r="N55" s="40"/>
      <c r="O55" s="28">
        <f t="shared" si="2"/>
        <v>0</v>
      </c>
      <c r="P55" s="28">
        <f t="shared" si="3"/>
        <v>20000000</v>
      </c>
      <c r="Q55" s="36">
        <f t="shared" si="4"/>
        <v>20631800</v>
      </c>
      <c r="R55" s="20"/>
      <c r="S55" s="21" t="s">
        <v>470</v>
      </c>
      <c r="T55" s="17"/>
    </row>
    <row r="56" spans="1:20" x14ac:dyDescent="0.2">
      <c r="A56" s="16">
        <v>48</v>
      </c>
      <c r="B56" s="16">
        <v>24020877</v>
      </c>
      <c r="C56" s="16" t="s">
        <v>114</v>
      </c>
      <c r="D56" s="16" t="s">
        <v>65</v>
      </c>
      <c r="E56" s="16" t="s">
        <v>34</v>
      </c>
      <c r="F56" s="16" t="s">
        <v>113</v>
      </c>
      <c r="G56" s="18">
        <v>0</v>
      </c>
      <c r="H56" s="18">
        <v>20000000</v>
      </c>
      <c r="I56" s="18"/>
      <c r="J56" s="47">
        <v>631800</v>
      </c>
      <c r="K56" s="19">
        <f t="shared" si="0"/>
        <v>20631800</v>
      </c>
      <c r="L56" s="25">
        <f t="shared" si="1"/>
        <v>20000000</v>
      </c>
      <c r="M56" s="18"/>
      <c r="N56" s="40"/>
      <c r="O56" s="28">
        <f t="shared" si="2"/>
        <v>0</v>
      </c>
      <c r="P56" s="28">
        <f t="shared" si="3"/>
        <v>20000000</v>
      </c>
      <c r="Q56" s="36">
        <f t="shared" si="4"/>
        <v>20631800</v>
      </c>
      <c r="R56" s="20"/>
      <c r="S56" s="21" t="s">
        <v>470</v>
      </c>
      <c r="T56" s="17"/>
    </row>
    <row r="57" spans="1:20" x14ac:dyDescent="0.2">
      <c r="A57" s="16">
        <v>49</v>
      </c>
      <c r="B57" s="16">
        <v>24021110</v>
      </c>
      <c r="C57" s="16" t="s">
        <v>117</v>
      </c>
      <c r="D57" s="16" t="s">
        <v>65</v>
      </c>
      <c r="E57" s="16" t="s">
        <v>34</v>
      </c>
      <c r="F57" s="16" t="s">
        <v>116</v>
      </c>
      <c r="G57" s="18">
        <v>0</v>
      </c>
      <c r="H57" s="18">
        <v>20000000</v>
      </c>
      <c r="I57" s="18"/>
      <c r="J57" s="47">
        <v>631800</v>
      </c>
      <c r="K57" s="19">
        <f t="shared" si="0"/>
        <v>20631800</v>
      </c>
      <c r="L57" s="25">
        <f t="shared" si="1"/>
        <v>20000000</v>
      </c>
      <c r="M57" s="18"/>
      <c r="N57" s="40"/>
      <c r="O57" s="28">
        <f t="shared" si="2"/>
        <v>0</v>
      </c>
      <c r="P57" s="28">
        <f t="shared" si="3"/>
        <v>20000000</v>
      </c>
      <c r="Q57" s="36">
        <f t="shared" si="4"/>
        <v>20631800</v>
      </c>
      <c r="R57" s="20"/>
      <c r="S57" s="21" t="s">
        <v>470</v>
      </c>
      <c r="T57" s="17"/>
    </row>
    <row r="58" spans="1:20" x14ac:dyDescent="0.2">
      <c r="A58" s="16">
        <v>50</v>
      </c>
      <c r="B58" s="16">
        <v>24021141</v>
      </c>
      <c r="C58" s="16" t="s">
        <v>118</v>
      </c>
      <c r="D58" s="16" t="s">
        <v>65</v>
      </c>
      <c r="E58" s="16" t="s">
        <v>34</v>
      </c>
      <c r="F58" s="16" t="s">
        <v>116</v>
      </c>
      <c r="G58" s="18">
        <v>0</v>
      </c>
      <c r="H58" s="18">
        <v>20000000</v>
      </c>
      <c r="I58" s="18"/>
      <c r="J58" s="47">
        <v>631800</v>
      </c>
      <c r="K58" s="19">
        <f t="shared" si="0"/>
        <v>20631800</v>
      </c>
      <c r="L58" s="25">
        <f t="shared" si="1"/>
        <v>20000000</v>
      </c>
      <c r="M58" s="18"/>
      <c r="N58" s="40"/>
      <c r="O58" s="28">
        <f t="shared" si="2"/>
        <v>0</v>
      </c>
      <c r="P58" s="28">
        <f t="shared" si="3"/>
        <v>20000000</v>
      </c>
      <c r="Q58" s="36">
        <f t="shared" si="4"/>
        <v>20631800</v>
      </c>
      <c r="R58" s="20"/>
      <c r="S58" s="21" t="s">
        <v>470</v>
      </c>
      <c r="T58" s="17"/>
    </row>
    <row r="59" spans="1:20" x14ac:dyDescent="0.2">
      <c r="A59" s="16">
        <v>51</v>
      </c>
      <c r="B59" s="16">
        <v>24021191</v>
      </c>
      <c r="C59" s="16" t="s">
        <v>119</v>
      </c>
      <c r="D59" s="16" t="s">
        <v>65</v>
      </c>
      <c r="E59" s="16" t="s">
        <v>34</v>
      </c>
      <c r="F59" s="16" t="s">
        <v>116</v>
      </c>
      <c r="G59" s="18">
        <v>0</v>
      </c>
      <c r="H59" s="18">
        <v>20000000</v>
      </c>
      <c r="I59" s="18"/>
      <c r="J59" s="47">
        <v>631800</v>
      </c>
      <c r="K59" s="19">
        <f t="shared" si="0"/>
        <v>20631800</v>
      </c>
      <c r="L59" s="25">
        <f t="shared" si="1"/>
        <v>20000000</v>
      </c>
      <c r="M59" s="18"/>
      <c r="N59" s="40"/>
      <c r="O59" s="28">
        <f t="shared" si="2"/>
        <v>0</v>
      </c>
      <c r="P59" s="28">
        <f t="shared" si="3"/>
        <v>20000000</v>
      </c>
      <c r="Q59" s="36">
        <f t="shared" si="4"/>
        <v>20631800</v>
      </c>
      <c r="R59" s="20"/>
      <c r="S59" s="21" t="s">
        <v>470</v>
      </c>
      <c r="T59" s="17"/>
    </row>
    <row r="60" spans="1:20" x14ac:dyDescent="0.2">
      <c r="A60" s="16">
        <v>52</v>
      </c>
      <c r="B60" s="16">
        <v>24022531</v>
      </c>
      <c r="C60" s="16" t="s">
        <v>123</v>
      </c>
      <c r="D60" s="16" t="s">
        <v>65</v>
      </c>
      <c r="E60" s="16" t="s">
        <v>34</v>
      </c>
      <c r="F60" s="16" t="s">
        <v>121</v>
      </c>
      <c r="G60" s="18">
        <v>0</v>
      </c>
      <c r="H60" s="18">
        <v>20000000</v>
      </c>
      <c r="I60" s="18"/>
      <c r="J60" s="47">
        <v>631800</v>
      </c>
      <c r="K60" s="19">
        <f t="shared" si="0"/>
        <v>20631800</v>
      </c>
      <c r="L60" s="25">
        <f t="shared" si="1"/>
        <v>20000000</v>
      </c>
      <c r="M60" s="18"/>
      <c r="N60" s="40"/>
      <c r="O60" s="28">
        <f t="shared" si="2"/>
        <v>0</v>
      </c>
      <c r="P60" s="28">
        <f t="shared" si="3"/>
        <v>20000000</v>
      </c>
      <c r="Q60" s="36">
        <f t="shared" si="4"/>
        <v>20631800</v>
      </c>
      <c r="R60" s="20"/>
      <c r="S60" s="21" t="s">
        <v>470</v>
      </c>
      <c r="T60" s="17"/>
    </row>
    <row r="61" spans="1:20" x14ac:dyDescent="0.2">
      <c r="A61" s="16">
        <v>53</v>
      </c>
      <c r="B61" s="16">
        <v>24022559</v>
      </c>
      <c r="C61" s="16" t="s">
        <v>124</v>
      </c>
      <c r="D61" s="16" t="s">
        <v>65</v>
      </c>
      <c r="E61" s="16" t="s">
        <v>34</v>
      </c>
      <c r="F61" s="16" t="s">
        <v>121</v>
      </c>
      <c r="G61" s="18">
        <v>0</v>
      </c>
      <c r="H61" s="18">
        <v>20000000</v>
      </c>
      <c r="I61" s="18"/>
      <c r="J61" s="47">
        <v>631800</v>
      </c>
      <c r="K61" s="19">
        <f t="shared" si="0"/>
        <v>20631800</v>
      </c>
      <c r="L61" s="25">
        <f t="shared" si="1"/>
        <v>20000000</v>
      </c>
      <c r="M61" s="18"/>
      <c r="N61" s="40"/>
      <c r="O61" s="28">
        <f t="shared" si="2"/>
        <v>0</v>
      </c>
      <c r="P61" s="28">
        <f t="shared" si="3"/>
        <v>20000000</v>
      </c>
      <c r="Q61" s="36">
        <f t="shared" si="4"/>
        <v>20631800</v>
      </c>
      <c r="R61" s="20"/>
      <c r="S61" s="21" t="s">
        <v>470</v>
      </c>
      <c r="T61" s="17"/>
    </row>
    <row r="62" spans="1:20" x14ac:dyDescent="0.2">
      <c r="A62" s="16">
        <v>54</v>
      </c>
      <c r="B62" s="16">
        <v>24020713</v>
      </c>
      <c r="C62" s="16" t="s">
        <v>128</v>
      </c>
      <c r="D62" s="16" t="s">
        <v>65</v>
      </c>
      <c r="E62" s="16" t="s">
        <v>34</v>
      </c>
      <c r="F62" s="16" t="s">
        <v>127</v>
      </c>
      <c r="G62" s="18">
        <v>0</v>
      </c>
      <c r="H62" s="18">
        <v>20000000</v>
      </c>
      <c r="I62" s="18"/>
      <c r="J62" s="47">
        <v>631800</v>
      </c>
      <c r="K62" s="19">
        <f t="shared" si="0"/>
        <v>20631800</v>
      </c>
      <c r="L62" s="25">
        <f t="shared" si="1"/>
        <v>20000000</v>
      </c>
      <c r="M62" s="18"/>
      <c r="N62" s="40"/>
      <c r="O62" s="28">
        <f t="shared" si="2"/>
        <v>0</v>
      </c>
      <c r="P62" s="28">
        <f t="shared" si="3"/>
        <v>20000000</v>
      </c>
      <c r="Q62" s="36">
        <f t="shared" si="4"/>
        <v>20631800</v>
      </c>
      <c r="R62" s="20"/>
      <c r="S62" s="21" t="s">
        <v>470</v>
      </c>
      <c r="T62" s="17"/>
    </row>
    <row r="63" spans="1:20" x14ac:dyDescent="0.2">
      <c r="A63" s="16">
        <v>55</v>
      </c>
      <c r="B63" s="16">
        <v>24021233</v>
      </c>
      <c r="C63" s="16" t="s">
        <v>130</v>
      </c>
      <c r="D63" s="16" t="s">
        <v>65</v>
      </c>
      <c r="E63" s="16" t="s">
        <v>34</v>
      </c>
      <c r="F63" s="16" t="s">
        <v>129</v>
      </c>
      <c r="G63" s="18">
        <v>0</v>
      </c>
      <c r="H63" s="18">
        <v>20000000</v>
      </c>
      <c r="I63" s="18"/>
      <c r="J63" s="47">
        <v>631800</v>
      </c>
      <c r="K63" s="19">
        <f t="shared" si="0"/>
        <v>20631800</v>
      </c>
      <c r="L63" s="25">
        <f t="shared" si="1"/>
        <v>20000000</v>
      </c>
      <c r="M63" s="18"/>
      <c r="N63" s="40"/>
      <c r="O63" s="28">
        <f t="shared" si="2"/>
        <v>0</v>
      </c>
      <c r="P63" s="28">
        <f t="shared" si="3"/>
        <v>20000000</v>
      </c>
      <c r="Q63" s="36">
        <f t="shared" si="4"/>
        <v>20631800</v>
      </c>
      <c r="R63" s="20"/>
      <c r="S63" s="21" t="s">
        <v>470</v>
      </c>
      <c r="T63" s="17"/>
    </row>
    <row r="64" spans="1:20" x14ac:dyDescent="0.2">
      <c r="A64" s="16">
        <v>56</v>
      </c>
      <c r="B64" s="16">
        <v>24021245</v>
      </c>
      <c r="C64" s="16" t="s">
        <v>131</v>
      </c>
      <c r="D64" s="16" t="s">
        <v>65</v>
      </c>
      <c r="E64" s="16" t="s">
        <v>34</v>
      </c>
      <c r="F64" s="16" t="s">
        <v>129</v>
      </c>
      <c r="G64" s="18">
        <v>0</v>
      </c>
      <c r="H64" s="18">
        <v>20000000</v>
      </c>
      <c r="I64" s="18"/>
      <c r="J64" s="47">
        <v>631800</v>
      </c>
      <c r="K64" s="19">
        <f t="shared" si="0"/>
        <v>20631800</v>
      </c>
      <c r="L64" s="25">
        <f t="shared" si="1"/>
        <v>20000000</v>
      </c>
      <c r="M64" s="18"/>
      <c r="N64" s="40"/>
      <c r="O64" s="28">
        <f t="shared" si="2"/>
        <v>0</v>
      </c>
      <c r="P64" s="28">
        <f t="shared" si="3"/>
        <v>20000000</v>
      </c>
      <c r="Q64" s="36">
        <f t="shared" si="4"/>
        <v>20631800</v>
      </c>
      <c r="R64" s="20"/>
      <c r="S64" s="21" t="s">
        <v>470</v>
      </c>
      <c r="T64" s="17"/>
    </row>
    <row r="65" spans="1:20" x14ac:dyDescent="0.2">
      <c r="A65" s="16">
        <v>57</v>
      </c>
      <c r="B65" s="16">
        <v>24021035</v>
      </c>
      <c r="C65" s="16" t="s">
        <v>76</v>
      </c>
      <c r="D65" s="16" t="s">
        <v>65</v>
      </c>
      <c r="E65" s="16" t="s">
        <v>34</v>
      </c>
      <c r="F65" s="16" t="s">
        <v>66</v>
      </c>
      <c r="G65" s="18">
        <v>0</v>
      </c>
      <c r="H65" s="18">
        <v>20000000</v>
      </c>
      <c r="I65" s="18"/>
      <c r="J65" s="47">
        <v>631800</v>
      </c>
      <c r="K65" s="19">
        <f t="shared" si="0"/>
        <v>20631800</v>
      </c>
      <c r="L65" s="25">
        <f t="shared" si="1"/>
        <v>20000000</v>
      </c>
      <c r="M65" s="18">
        <v>631800</v>
      </c>
      <c r="N65" s="40">
        <v>631800</v>
      </c>
      <c r="O65" s="28">
        <f t="shared" si="2"/>
        <v>0</v>
      </c>
      <c r="P65" s="28">
        <f t="shared" si="3"/>
        <v>20000000</v>
      </c>
      <c r="Q65" s="36">
        <f t="shared" si="4"/>
        <v>20000000</v>
      </c>
      <c r="R65" s="20"/>
      <c r="S65" s="21" t="s">
        <v>470</v>
      </c>
      <c r="T65" s="17"/>
    </row>
    <row r="66" spans="1:20" x14ac:dyDescent="0.2">
      <c r="A66" s="16">
        <v>58</v>
      </c>
      <c r="B66" s="16">
        <v>22028244</v>
      </c>
      <c r="C66" s="16" t="s">
        <v>458</v>
      </c>
      <c r="D66" s="16" t="s">
        <v>448</v>
      </c>
      <c r="E66" s="16" t="s">
        <v>405</v>
      </c>
      <c r="F66" s="16" t="s">
        <v>457</v>
      </c>
      <c r="G66" s="18">
        <v>0</v>
      </c>
      <c r="H66" s="18">
        <v>19900000</v>
      </c>
      <c r="I66" s="18"/>
      <c r="J66" s="47">
        <v>315900</v>
      </c>
      <c r="K66" s="19">
        <f t="shared" si="0"/>
        <v>20215900</v>
      </c>
      <c r="L66" s="25">
        <f t="shared" si="1"/>
        <v>19900000</v>
      </c>
      <c r="M66" s="18"/>
      <c r="N66" s="40"/>
      <c r="O66" s="28">
        <f t="shared" si="2"/>
        <v>0</v>
      </c>
      <c r="P66" s="28">
        <f t="shared" si="3"/>
        <v>19900000</v>
      </c>
      <c r="Q66" s="36">
        <f t="shared" si="4"/>
        <v>20215900</v>
      </c>
      <c r="R66" s="20"/>
      <c r="S66" s="21" t="s">
        <v>470</v>
      </c>
      <c r="T66" s="17"/>
    </row>
    <row r="67" spans="1:20" x14ac:dyDescent="0.2">
      <c r="A67" s="16">
        <v>59</v>
      </c>
      <c r="B67" s="16">
        <v>23020336</v>
      </c>
      <c r="C67" s="16" t="s">
        <v>365</v>
      </c>
      <c r="D67" s="16" t="s">
        <v>363</v>
      </c>
      <c r="E67" s="16" t="s">
        <v>175</v>
      </c>
      <c r="F67" s="16" t="s">
        <v>364</v>
      </c>
      <c r="G67" s="18">
        <v>0</v>
      </c>
      <c r="H67" s="18">
        <v>19772000</v>
      </c>
      <c r="I67" s="18"/>
      <c r="J67" s="47">
        <v>631800</v>
      </c>
      <c r="K67" s="19">
        <f t="shared" si="0"/>
        <v>20403800</v>
      </c>
      <c r="L67" s="25">
        <f t="shared" si="1"/>
        <v>19772000</v>
      </c>
      <c r="M67" s="18"/>
      <c r="N67" s="40"/>
      <c r="O67" s="28">
        <f t="shared" si="2"/>
        <v>0</v>
      </c>
      <c r="P67" s="28">
        <f t="shared" si="3"/>
        <v>19772000</v>
      </c>
      <c r="Q67" s="36">
        <f t="shared" si="4"/>
        <v>20403800</v>
      </c>
      <c r="R67" s="20"/>
      <c r="S67" s="21" t="s">
        <v>470</v>
      </c>
      <c r="T67" s="17"/>
    </row>
    <row r="68" spans="1:20" x14ac:dyDescent="0.2">
      <c r="A68" s="16">
        <v>60</v>
      </c>
      <c r="B68" s="16">
        <v>23021409</v>
      </c>
      <c r="C68" s="16" t="s">
        <v>396</v>
      </c>
      <c r="D68" s="16" t="s">
        <v>363</v>
      </c>
      <c r="E68" s="16" t="s">
        <v>175</v>
      </c>
      <c r="F68" s="16" t="s">
        <v>395</v>
      </c>
      <c r="G68" s="18">
        <v>0</v>
      </c>
      <c r="H68" s="18">
        <v>19772000</v>
      </c>
      <c r="I68" s="18"/>
      <c r="J68" s="47">
        <v>631800</v>
      </c>
      <c r="K68" s="19">
        <f t="shared" si="0"/>
        <v>20403800</v>
      </c>
      <c r="L68" s="25">
        <f t="shared" si="1"/>
        <v>19772000</v>
      </c>
      <c r="M68" s="18"/>
      <c r="N68" s="40"/>
      <c r="O68" s="28">
        <f t="shared" si="2"/>
        <v>0</v>
      </c>
      <c r="P68" s="28">
        <f t="shared" si="3"/>
        <v>19772000</v>
      </c>
      <c r="Q68" s="36">
        <f t="shared" si="4"/>
        <v>20403800</v>
      </c>
      <c r="R68" s="20"/>
      <c r="S68" s="21" t="s">
        <v>470</v>
      </c>
      <c r="T68" s="17"/>
    </row>
    <row r="69" spans="1:20" x14ac:dyDescent="0.2">
      <c r="A69" s="16">
        <v>61</v>
      </c>
      <c r="B69" s="16">
        <v>23020806</v>
      </c>
      <c r="C69" s="16" t="s">
        <v>378</v>
      </c>
      <c r="D69" s="16" t="s">
        <v>363</v>
      </c>
      <c r="E69" s="16" t="s">
        <v>175</v>
      </c>
      <c r="F69" s="16" t="s">
        <v>377</v>
      </c>
      <c r="G69" s="18">
        <v>0</v>
      </c>
      <c r="H69" s="18">
        <v>19772000</v>
      </c>
      <c r="I69" s="18"/>
      <c r="J69" s="47">
        <v>631800</v>
      </c>
      <c r="K69" s="19">
        <f t="shared" si="0"/>
        <v>20403800</v>
      </c>
      <c r="L69" s="25">
        <f t="shared" si="1"/>
        <v>19772000</v>
      </c>
      <c r="M69" s="18">
        <v>631800</v>
      </c>
      <c r="N69" s="40">
        <v>631800</v>
      </c>
      <c r="O69" s="28">
        <f t="shared" si="2"/>
        <v>0</v>
      </c>
      <c r="P69" s="28">
        <f t="shared" si="3"/>
        <v>19772000</v>
      </c>
      <c r="Q69" s="36">
        <f t="shared" si="4"/>
        <v>19772000</v>
      </c>
      <c r="R69" s="20"/>
      <c r="S69" s="21" t="s">
        <v>470</v>
      </c>
      <c r="T69" s="17"/>
    </row>
    <row r="70" spans="1:20" x14ac:dyDescent="0.2">
      <c r="A70" s="16">
        <v>62</v>
      </c>
      <c r="B70" s="16">
        <v>22025203</v>
      </c>
      <c r="C70" s="16" t="s">
        <v>321</v>
      </c>
      <c r="D70" s="16" t="s">
        <v>305</v>
      </c>
      <c r="E70" s="16" t="s">
        <v>175</v>
      </c>
      <c r="F70" s="16" t="s">
        <v>315</v>
      </c>
      <c r="G70" s="18">
        <v>6623000</v>
      </c>
      <c r="H70" s="18">
        <v>12603000</v>
      </c>
      <c r="I70" s="18"/>
      <c r="J70" s="47">
        <v>631800</v>
      </c>
      <c r="K70" s="19">
        <f t="shared" si="0"/>
        <v>19857800</v>
      </c>
      <c r="L70" s="25">
        <f t="shared" si="1"/>
        <v>19226000</v>
      </c>
      <c r="M70" s="18"/>
      <c r="N70" s="40"/>
      <c r="O70" s="28">
        <f t="shared" si="2"/>
        <v>0</v>
      </c>
      <c r="P70" s="28">
        <f t="shared" si="3"/>
        <v>19226000</v>
      </c>
      <c r="Q70" s="36">
        <f t="shared" si="4"/>
        <v>19857800</v>
      </c>
      <c r="R70" s="20"/>
      <c r="S70" s="21" t="s">
        <v>470</v>
      </c>
      <c r="T70" s="17"/>
    </row>
    <row r="71" spans="1:20" x14ac:dyDescent="0.2">
      <c r="A71" s="16">
        <v>63</v>
      </c>
      <c r="B71" s="16">
        <v>22025123</v>
      </c>
      <c r="C71" s="16" t="s">
        <v>11</v>
      </c>
      <c r="D71" s="16" t="s">
        <v>305</v>
      </c>
      <c r="E71" s="16" t="s">
        <v>175</v>
      </c>
      <c r="F71" s="16" t="s">
        <v>315</v>
      </c>
      <c r="G71" s="18">
        <v>4815000</v>
      </c>
      <c r="H71" s="18">
        <v>14096000</v>
      </c>
      <c r="I71" s="18"/>
      <c r="J71" s="47">
        <v>631800</v>
      </c>
      <c r="K71" s="19">
        <f t="shared" si="0"/>
        <v>19542800</v>
      </c>
      <c r="L71" s="25">
        <f t="shared" si="1"/>
        <v>18911000</v>
      </c>
      <c r="M71" s="18"/>
      <c r="N71" s="40"/>
      <c r="O71" s="28">
        <f t="shared" si="2"/>
        <v>0</v>
      </c>
      <c r="P71" s="28">
        <f t="shared" si="3"/>
        <v>18911000</v>
      </c>
      <c r="Q71" s="36">
        <f t="shared" si="4"/>
        <v>19542800</v>
      </c>
      <c r="R71" s="20"/>
      <c r="S71" s="21" t="s">
        <v>470</v>
      </c>
      <c r="T71" s="17"/>
    </row>
    <row r="72" spans="1:20" x14ac:dyDescent="0.2">
      <c r="A72" s="16">
        <v>64</v>
      </c>
      <c r="B72" s="16">
        <v>23021069</v>
      </c>
      <c r="C72" s="16" t="s">
        <v>97</v>
      </c>
      <c r="D72" s="16" t="s">
        <v>363</v>
      </c>
      <c r="E72" s="16" t="s">
        <v>175</v>
      </c>
      <c r="F72" s="16" t="s">
        <v>367</v>
      </c>
      <c r="G72" s="18">
        <v>0</v>
      </c>
      <c r="H72" s="18">
        <v>18848000</v>
      </c>
      <c r="I72" s="18"/>
      <c r="J72" s="47">
        <v>631800</v>
      </c>
      <c r="K72" s="19">
        <f t="shared" si="0"/>
        <v>19479800</v>
      </c>
      <c r="L72" s="25">
        <f t="shared" si="1"/>
        <v>18848000</v>
      </c>
      <c r="M72" s="18"/>
      <c r="N72" s="40"/>
      <c r="O72" s="28">
        <f t="shared" si="2"/>
        <v>0</v>
      </c>
      <c r="P72" s="28">
        <f t="shared" si="3"/>
        <v>18848000</v>
      </c>
      <c r="Q72" s="36">
        <f t="shared" si="4"/>
        <v>19479800</v>
      </c>
      <c r="R72" s="20"/>
      <c r="S72" s="21" t="s">
        <v>470</v>
      </c>
      <c r="T72" s="17"/>
    </row>
    <row r="73" spans="1:20" x14ac:dyDescent="0.2">
      <c r="A73" s="16">
        <v>65</v>
      </c>
      <c r="B73" s="16">
        <v>23020738</v>
      </c>
      <c r="C73" s="16" t="s">
        <v>380</v>
      </c>
      <c r="D73" s="16" t="s">
        <v>363</v>
      </c>
      <c r="E73" s="16" t="s">
        <v>175</v>
      </c>
      <c r="F73" s="16" t="s">
        <v>379</v>
      </c>
      <c r="G73" s="18">
        <v>0</v>
      </c>
      <c r="H73" s="18">
        <v>18848000</v>
      </c>
      <c r="I73" s="18"/>
      <c r="J73" s="47">
        <v>631800</v>
      </c>
      <c r="K73" s="19">
        <f t="shared" ref="K73:K136" si="5">SUM(G73:J73)</f>
        <v>19479800</v>
      </c>
      <c r="L73" s="25">
        <f t="shared" ref="L73:L136" si="6">G73+H73+I73</f>
        <v>18848000</v>
      </c>
      <c r="M73" s="18"/>
      <c r="N73" s="40"/>
      <c r="O73" s="28">
        <f t="shared" ref="O73:O136" si="7">M73-N73</f>
        <v>0</v>
      </c>
      <c r="P73" s="28">
        <f t="shared" ref="P73:P136" si="8">L73-O73</f>
        <v>18848000</v>
      </c>
      <c r="Q73" s="36">
        <f t="shared" ref="Q73:Q136" si="9">K73-M73</f>
        <v>19479800</v>
      </c>
      <c r="R73" s="20"/>
      <c r="S73" s="21" t="s">
        <v>470</v>
      </c>
      <c r="T73" s="17"/>
    </row>
    <row r="74" spans="1:20" x14ac:dyDescent="0.2">
      <c r="A74" s="16">
        <v>66</v>
      </c>
      <c r="B74" s="16">
        <v>22025175</v>
      </c>
      <c r="C74" s="16" t="s">
        <v>319</v>
      </c>
      <c r="D74" s="16" t="s">
        <v>305</v>
      </c>
      <c r="E74" s="16" t="s">
        <v>175</v>
      </c>
      <c r="F74" s="16" t="s">
        <v>315</v>
      </c>
      <c r="G74" s="18">
        <v>6623000</v>
      </c>
      <c r="H74" s="18">
        <v>12186000</v>
      </c>
      <c r="I74" s="18"/>
      <c r="J74" s="47">
        <v>631800</v>
      </c>
      <c r="K74" s="19">
        <f t="shared" si="5"/>
        <v>19440800</v>
      </c>
      <c r="L74" s="25">
        <f t="shared" si="6"/>
        <v>18809000</v>
      </c>
      <c r="M74" s="18"/>
      <c r="N74" s="40"/>
      <c r="O74" s="28">
        <f t="shared" si="7"/>
        <v>0</v>
      </c>
      <c r="P74" s="28">
        <f t="shared" si="8"/>
        <v>18809000</v>
      </c>
      <c r="Q74" s="36">
        <f t="shared" si="9"/>
        <v>19440800</v>
      </c>
      <c r="R74" s="20"/>
      <c r="S74" s="21" t="s">
        <v>470</v>
      </c>
      <c r="T74" s="17"/>
    </row>
    <row r="75" spans="1:20" x14ac:dyDescent="0.2">
      <c r="A75" s="16">
        <v>67</v>
      </c>
      <c r="B75" s="16">
        <v>24021230</v>
      </c>
      <c r="C75" s="16" t="s">
        <v>11</v>
      </c>
      <c r="D75" s="16" t="s">
        <v>65</v>
      </c>
      <c r="E75" s="16" t="s">
        <v>34</v>
      </c>
      <c r="F75" s="16" t="s">
        <v>129</v>
      </c>
      <c r="G75" s="18">
        <v>-1199350</v>
      </c>
      <c r="H75" s="18">
        <v>20000000</v>
      </c>
      <c r="I75" s="18"/>
      <c r="J75" s="47">
        <v>631800</v>
      </c>
      <c r="K75" s="19">
        <f t="shared" si="5"/>
        <v>19432450</v>
      </c>
      <c r="L75" s="25">
        <f t="shared" si="6"/>
        <v>18800650</v>
      </c>
      <c r="M75" s="18"/>
      <c r="N75" s="40"/>
      <c r="O75" s="28">
        <f t="shared" si="7"/>
        <v>0</v>
      </c>
      <c r="P75" s="28">
        <f t="shared" si="8"/>
        <v>18800650</v>
      </c>
      <c r="Q75" s="36">
        <f t="shared" si="9"/>
        <v>19432450</v>
      </c>
      <c r="R75" s="20"/>
      <c r="S75" s="21" t="s">
        <v>470</v>
      </c>
      <c r="T75" s="17"/>
    </row>
    <row r="76" spans="1:20" x14ac:dyDescent="0.2">
      <c r="A76" s="16">
        <v>68</v>
      </c>
      <c r="B76" s="16">
        <v>22027520</v>
      </c>
      <c r="C76" s="16" t="s">
        <v>258</v>
      </c>
      <c r="D76" s="16" t="s">
        <v>305</v>
      </c>
      <c r="E76" s="16" t="s">
        <v>175</v>
      </c>
      <c r="F76" s="16" t="s">
        <v>331</v>
      </c>
      <c r="G76" s="18">
        <v>0</v>
      </c>
      <c r="H76" s="18">
        <v>16320000</v>
      </c>
      <c r="I76" s="18">
        <v>2448000</v>
      </c>
      <c r="J76" s="47">
        <v>631800</v>
      </c>
      <c r="K76" s="19">
        <f t="shared" si="5"/>
        <v>19399800</v>
      </c>
      <c r="L76" s="25">
        <f t="shared" si="6"/>
        <v>18768000</v>
      </c>
      <c r="M76" s="18">
        <v>631800</v>
      </c>
      <c r="N76" s="40">
        <v>631800</v>
      </c>
      <c r="O76" s="28">
        <f t="shared" si="7"/>
        <v>0</v>
      </c>
      <c r="P76" s="28">
        <f t="shared" si="8"/>
        <v>18768000</v>
      </c>
      <c r="Q76" s="36">
        <f t="shared" si="9"/>
        <v>18768000</v>
      </c>
      <c r="R76" s="20"/>
      <c r="S76" s="21" t="s">
        <v>470</v>
      </c>
      <c r="T76" s="17"/>
    </row>
    <row r="77" spans="1:20" x14ac:dyDescent="0.2">
      <c r="A77" s="16">
        <v>69</v>
      </c>
      <c r="B77" s="16">
        <v>21021626</v>
      </c>
      <c r="C77" s="16" t="s">
        <v>56</v>
      </c>
      <c r="D77" s="16" t="s">
        <v>434</v>
      </c>
      <c r="E77" s="16" t="s">
        <v>405</v>
      </c>
      <c r="F77" s="16" t="s">
        <v>435</v>
      </c>
      <c r="G77" s="18">
        <v>8000000</v>
      </c>
      <c r="H77" s="18">
        <v>10400000</v>
      </c>
      <c r="I77" s="18"/>
      <c r="J77" s="47"/>
      <c r="K77" s="19">
        <f t="shared" si="5"/>
        <v>18400000</v>
      </c>
      <c r="L77" s="25">
        <f t="shared" si="6"/>
        <v>18400000</v>
      </c>
      <c r="M77" s="18"/>
      <c r="N77" s="40"/>
      <c r="O77" s="28">
        <f t="shared" si="7"/>
        <v>0</v>
      </c>
      <c r="P77" s="28">
        <f t="shared" si="8"/>
        <v>18400000</v>
      </c>
      <c r="Q77" s="36">
        <f t="shared" si="9"/>
        <v>18400000</v>
      </c>
      <c r="R77" s="20"/>
      <c r="S77" s="21" t="s">
        <v>470</v>
      </c>
      <c r="T77" s="17"/>
    </row>
    <row r="78" spans="1:20" x14ac:dyDescent="0.2">
      <c r="A78" s="16">
        <v>70</v>
      </c>
      <c r="B78" s="16">
        <v>22029039</v>
      </c>
      <c r="C78" s="16" t="s">
        <v>451</v>
      </c>
      <c r="D78" s="16" t="s">
        <v>448</v>
      </c>
      <c r="E78" s="16" t="s">
        <v>405</v>
      </c>
      <c r="F78" s="16" t="s">
        <v>449</v>
      </c>
      <c r="G78" s="18">
        <v>0</v>
      </c>
      <c r="H78" s="18">
        <v>17500000</v>
      </c>
      <c r="I78" s="18"/>
      <c r="J78" s="47">
        <v>315900</v>
      </c>
      <c r="K78" s="19">
        <f t="shared" si="5"/>
        <v>17815900</v>
      </c>
      <c r="L78" s="25">
        <f t="shared" si="6"/>
        <v>17500000</v>
      </c>
      <c r="M78" s="18"/>
      <c r="N78" s="40"/>
      <c r="O78" s="28">
        <f t="shared" si="7"/>
        <v>0</v>
      </c>
      <c r="P78" s="28">
        <f t="shared" si="8"/>
        <v>17500000</v>
      </c>
      <c r="Q78" s="36">
        <f t="shared" si="9"/>
        <v>17815900</v>
      </c>
      <c r="R78" s="20"/>
      <c r="S78" s="21" t="s">
        <v>470</v>
      </c>
      <c r="T78" s="17"/>
    </row>
    <row r="79" spans="1:20" x14ac:dyDescent="0.2">
      <c r="A79" s="16">
        <v>71</v>
      </c>
      <c r="B79" s="16">
        <v>22028206</v>
      </c>
      <c r="C79" s="16" t="s">
        <v>149</v>
      </c>
      <c r="D79" s="16" t="s">
        <v>448</v>
      </c>
      <c r="E79" s="16" t="s">
        <v>405</v>
      </c>
      <c r="F79" s="16" t="s">
        <v>459</v>
      </c>
      <c r="G79" s="18">
        <v>0</v>
      </c>
      <c r="H79" s="18">
        <v>17500000</v>
      </c>
      <c r="I79" s="18"/>
      <c r="J79" s="47">
        <v>315900</v>
      </c>
      <c r="K79" s="19">
        <f t="shared" si="5"/>
        <v>17815900</v>
      </c>
      <c r="L79" s="25">
        <f t="shared" si="6"/>
        <v>17500000</v>
      </c>
      <c r="M79" s="18"/>
      <c r="N79" s="40"/>
      <c r="O79" s="28">
        <f t="shared" si="7"/>
        <v>0</v>
      </c>
      <c r="P79" s="28">
        <f t="shared" si="8"/>
        <v>17500000</v>
      </c>
      <c r="Q79" s="36">
        <f t="shared" si="9"/>
        <v>17815900</v>
      </c>
      <c r="R79" s="20"/>
      <c r="S79" s="21" t="s">
        <v>470</v>
      </c>
      <c r="T79" s="17"/>
    </row>
    <row r="80" spans="1:20" x14ac:dyDescent="0.2">
      <c r="A80" s="16">
        <v>72</v>
      </c>
      <c r="B80" s="16">
        <v>21020514</v>
      </c>
      <c r="C80" s="16" t="s">
        <v>98</v>
      </c>
      <c r="D80" s="16" t="s">
        <v>434</v>
      </c>
      <c r="E80" s="16" t="s">
        <v>405</v>
      </c>
      <c r="F80" s="16" t="s">
        <v>440</v>
      </c>
      <c r="G80" s="18">
        <v>0</v>
      </c>
      <c r="H80" s="18">
        <v>17500000</v>
      </c>
      <c r="I80" s="18"/>
      <c r="J80" s="47"/>
      <c r="K80" s="19">
        <f t="shared" si="5"/>
        <v>17500000</v>
      </c>
      <c r="L80" s="25">
        <f t="shared" si="6"/>
        <v>17500000</v>
      </c>
      <c r="M80" s="18"/>
      <c r="N80" s="40"/>
      <c r="O80" s="28">
        <f t="shared" si="7"/>
        <v>0</v>
      </c>
      <c r="P80" s="28">
        <f t="shared" si="8"/>
        <v>17500000</v>
      </c>
      <c r="Q80" s="36">
        <f t="shared" si="9"/>
        <v>17500000</v>
      </c>
      <c r="R80" s="20"/>
      <c r="S80" s="21" t="s">
        <v>470</v>
      </c>
      <c r="T80" s="17"/>
    </row>
    <row r="81" spans="1:20" x14ac:dyDescent="0.2">
      <c r="A81" s="16">
        <v>73</v>
      </c>
      <c r="B81" s="16">
        <v>21021516</v>
      </c>
      <c r="C81" s="16" t="s">
        <v>112</v>
      </c>
      <c r="D81" s="16" t="s">
        <v>434</v>
      </c>
      <c r="E81" s="16" t="s">
        <v>405</v>
      </c>
      <c r="F81" s="16" t="s">
        <v>444</v>
      </c>
      <c r="G81" s="18">
        <v>0</v>
      </c>
      <c r="H81" s="18">
        <v>17500000</v>
      </c>
      <c r="I81" s="18"/>
      <c r="J81" s="47"/>
      <c r="K81" s="19">
        <f t="shared" si="5"/>
        <v>17500000</v>
      </c>
      <c r="L81" s="25">
        <f t="shared" si="6"/>
        <v>17500000</v>
      </c>
      <c r="M81" s="18"/>
      <c r="N81" s="40"/>
      <c r="O81" s="28">
        <f t="shared" si="7"/>
        <v>0</v>
      </c>
      <c r="P81" s="28">
        <f t="shared" si="8"/>
        <v>17500000</v>
      </c>
      <c r="Q81" s="36">
        <f t="shared" si="9"/>
        <v>17500000</v>
      </c>
      <c r="R81" s="20"/>
      <c r="S81" s="21" t="s">
        <v>470</v>
      </c>
      <c r="T81" s="17"/>
    </row>
    <row r="82" spans="1:20" x14ac:dyDescent="0.2">
      <c r="A82" s="16">
        <v>74</v>
      </c>
      <c r="B82" s="16">
        <v>22028177</v>
      </c>
      <c r="C82" s="16" t="s">
        <v>38</v>
      </c>
      <c r="D82" s="16" t="s">
        <v>448</v>
      </c>
      <c r="E82" s="16" t="s">
        <v>405</v>
      </c>
      <c r="F82" s="16" t="s">
        <v>454</v>
      </c>
      <c r="G82" s="18">
        <v>0</v>
      </c>
      <c r="H82" s="18">
        <v>17500000</v>
      </c>
      <c r="I82" s="18"/>
      <c r="J82" s="47">
        <v>315900</v>
      </c>
      <c r="K82" s="19">
        <f t="shared" si="5"/>
        <v>17815900</v>
      </c>
      <c r="L82" s="25">
        <f t="shared" si="6"/>
        <v>17500000</v>
      </c>
      <c r="M82" s="18">
        <v>315900</v>
      </c>
      <c r="N82" s="40">
        <v>315900</v>
      </c>
      <c r="O82" s="28">
        <f t="shared" si="7"/>
        <v>0</v>
      </c>
      <c r="P82" s="28">
        <f t="shared" si="8"/>
        <v>17500000</v>
      </c>
      <c r="Q82" s="36">
        <f t="shared" si="9"/>
        <v>17500000</v>
      </c>
      <c r="R82" s="20"/>
      <c r="S82" s="21" t="s">
        <v>470</v>
      </c>
      <c r="T82" s="17"/>
    </row>
    <row r="83" spans="1:20" x14ac:dyDescent="0.2">
      <c r="A83" s="16">
        <v>75</v>
      </c>
      <c r="B83" s="16">
        <v>22028267</v>
      </c>
      <c r="C83" s="16" t="s">
        <v>49</v>
      </c>
      <c r="D83" s="16" t="s">
        <v>448</v>
      </c>
      <c r="E83" s="16" t="s">
        <v>405</v>
      </c>
      <c r="F83" s="16" t="s">
        <v>455</v>
      </c>
      <c r="G83" s="18">
        <v>0</v>
      </c>
      <c r="H83" s="18">
        <v>17500000</v>
      </c>
      <c r="I83" s="18"/>
      <c r="J83" s="47"/>
      <c r="K83" s="19">
        <f t="shared" si="5"/>
        <v>17500000</v>
      </c>
      <c r="L83" s="25">
        <f t="shared" si="6"/>
        <v>17500000</v>
      </c>
      <c r="M83" s="18"/>
      <c r="N83" s="40"/>
      <c r="O83" s="28">
        <f t="shared" si="7"/>
        <v>0</v>
      </c>
      <c r="P83" s="28">
        <f t="shared" si="8"/>
        <v>17500000</v>
      </c>
      <c r="Q83" s="36">
        <f t="shared" si="9"/>
        <v>17500000</v>
      </c>
      <c r="R83" s="20"/>
      <c r="S83" s="21" t="s">
        <v>470</v>
      </c>
      <c r="T83" s="17"/>
    </row>
    <row r="84" spans="1:20" x14ac:dyDescent="0.2">
      <c r="A84" s="16">
        <v>76</v>
      </c>
      <c r="B84" s="16">
        <v>22024539</v>
      </c>
      <c r="C84" s="16" t="s">
        <v>461</v>
      </c>
      <c r="D84" s="16" t="s">
        <v>448</v>
      </c>
      <c r="E84" s="16" t="s">
        <v>405</v>
      </c>
      <c r="F84" s="16" t="s">
        <v>460</v>
      </c>
      <c r="G84" s="18">
        <v>0</v>
      </c>
      <c r="H84" s="18">
        <v>17500000</v>
      </c>
      <c r="I84" s="18"/>
      <c r="J84" s="47">
        <v>315900</v>
      </c>
      <c r="K84" s="19">
        <f t="shared" si="5"/>
        <v>17815900</v>
      </c>
      <c r="L84" s="25">
        <f t="shared" si="6"/>
        <v>17500000</v>
      </c>
      <c r="M84" s="18">
        <v>315900</v>
      </c>
      <c r="N84" s="40">
        <v>315900</v>
      </c>
      <c r="O84" s="28">
        <f t="shared" si="7"/>
        <v>0</v>
      </c>
      <c r="P84" s="28">
        <f t="shared" si="8"/>
        <v>17500000</v>
      </c>
      <c r="Q84" s="36">
        <f t="shared" si="9"/>
        <v>17500000</v>
      </c>
      <c r="R84" s="20"/>
      <c r="S84" s="21" t="s">
        <v>470</v>
      </c>
      <c r="T84" s="17"/>
    </row>
    <row r="85" spans="1:20" x14ac:dyDescent="0.2">
      <c r="A85" s="16">
        <v>77</v>
      </c>
      <c r="B85" s="16">
        <v>23020777</v>
      </c>
      <c r="C85" s="16" t="s">
        <v>382</v>
      </c>
      <c r="D85" s="16" t="s">
        <v>363</v>
      </c>
      <c r="E85" s="16" t="s">
        <v>175</v>
      </c>
      <c r="F85" s="16" t="s">
        <v>379</v>
      </c>
      <c r="G85" s="18">
        <v>248000</v>
      </c>
      <c r="H85" s="18">
        <v>17000000</v>
      </c>
      <c r="I85" s="18"/>
      <c r="J85" s="47">
        <v>631800</v>
      </c>
      <c r="K85" s="19">
        <f t="shared" si="5"/>
        <v>17879800</v>
      </c>
      <c r="L85" s="25">
        <f t="shared" si="6"/>
        <v>17248000</v>
      </c>
      <c r="M85" s="18"/>
      <c r="N85" s="40"/>
      <c r="O85" s="28">
        <f t="shared" si="7"/>
        <v>0</v>
      </c>
      <c r="P85" s="28">
        <f t="shared" si="8"/>
        <v>17248000</v>
      </c>
      <c r="Q85" s="36">
        <f t="shared" si="9"/>
        <v>17879800</v>
      </c>
      <c r="R85" s="20"/>
      <c r="S85" s="21" t="s">
        <v>470</v>
      </c>
      <c r="T85" s="17"/>
    </row>
    <row r="86" spans="1:20" x14ac:dyDescent="0.2">
      <c r="A86" s="16">
        <v>78</v>
      </c>
      <c r="B86" s="16">
        <v>20020549</v>
      </c>
      <c r="C86" s="16" t="s">
        <v>222</v>
      </c>
      <c r="D86" s="16" t="s">
        <v>208</v>
      </c>
      <c r="E86" s="16" t="s">
        <v>175</v>
      </c>
      <c r="F86" s="16" t="s">
        <v>219</v>
      </c>
      <c r="G86" s="18">
        <v>4500000</v>
      </c>
      <c r="H86" s="18">
        <v>12700000</v>
      </c>
      <c r="I86" s="18"/>
      <c r="J86" s="47"/>
      <c r="K86" s="19">
        <f t="shared" si="5"/>
        <v>17200000</v>
      </c>
      <c r="L86" s="25">
        <f t="shared" si="6"/>
        <v>17200000</v>
      </c>
      <c r="M86" s="18"/>
      <c r="N86" s="40"/>
      <c r="O86" s="28">
        <f t="shared" si="7"/>
        <v>0</v>
      </c>
      <c r="P86" s="28">
        <f t="shared" si="8"/>
        <v>17200000</v>
      </c>
      <c r="Q86" s="36">
        <f t="shared" si="9"/>
        <v>17200000</v>
      </c>
      <c r="R86" s="20"/>
      <c r="S86" s="21" t="s">
        <v>470</v>
      </c>
      <c r="T86" s="17"/>
    </row>
    <row r="87" spans="1:20" x14ac:dyDescent="0.2">
      <c r="A87" s="16">
        <v>79</v>
      </c>
      <c r="B87" s="16">
        <v>21021664</v>
      </c>
      <c r="C87" s="16" t="s">
        <v>270</v>
      </c>
      <c r="D87" s="16" t="s">
        <v>255</v>
      </c>
      <c r="E87" s="16" t="s">
        <v>175</v>
      </c>
      <c r="F87" s="16" t="s">
        <v>266</v>
      </c>
      <c r="G87" s="18">
        <v>4500000</v>
      </c>
      <c r="H87" s="18">
        <v>12700000</v>
      </c>
      <c r="I87" s="18"/>
      <c r="J87" s="47"/>
      <c r="K87" s="19">
        <f t="shared" si="5"/>
        <v>17200000</v>
      </c>
      <c r="L87" s="25">
        <f t="shared" si="6"/>
        <v>17200000</v>
      </c>
      <c r="M87" s="18"/>
      <c r="N87" s="40"/>
      <c r="O87" s="28">
        <f t="shared" si="7"/>
        <v>0</v>
      </c>
      <c r="P87" s="28">
        <f t="shared" si="8"/>
        <v>17200000</v>
      </c>
      <c r="Q87" s="36">
        <f t="shared" si="9"/>
        <v>17200000</v>
      </c>
      <c r="R87" s="20"/>
      <c r="S87" s="21" t="s">
        <v>470</v>
      </c>
      <c r="T87" s="17"/>
    </row>
    <row r="88" spans="1:20" x14ac:dyDescent="0.2">
      <c r="A88" s="16">
        <v>80</v>
      </c>
      <c r="B88" s="16">
        <v>22022130</v>
      </c>
      <c r="C88" s="16" t="s">
        <v>156</v>
      </c>
      <c r="D88" s="16" t="s">
        <v>305</v>
      </c>
      <c r="E88" s="16" t="s">
        <v>175</v>
      </c>
      <c r="F88" s="16" t="s">
        <v>329</v>
      </c>
      <c r="G88" s="18">
        <v>6120000</v>
      </c>
      <c r="H88" s="18">
        <v>10935000</v>
      </c>
      <c r="I88" s="18"/>
      <c r="J88" s="47">
        <v>631800</v>
      </c>
      <c r="K88" s="19">
        <f t="shared" si="5"/>
        <v>17686800</v>
      </c>
      <c r="L88" s="25">
        <f t="shared" si="6"/>
        <v>17055000</v>
      </c>
      <c r="M88" s="18"/>
      <c r="N88" s="40"/>
      <c r="O88" s="28">
        <f t="shared" si="7"/>
        <v>0</v>
      </c>
      <c r="P88" s="28">
        <f t="shared" si="8"/>
        <v>17055000</v>
      </c>
      <c r="Q88" s="36">
        <f t="shared" si="9"/>
        <v>17686800</v>
      </c>
      <c r="R88" s="20" t="s">
        <v>314</v>
      </c>
      <c r="S88" s="21" t="s">
        <v>470</v>
      </c>
      <c r="T88" s="17"/>
    </row>
    <row r="89" spans="1:20" x14ac:dyDescent="0.2">
      <c r="A89" s="16">
        <v>81</v>
      </c>
      <c r="B89" s="16">
        <v>23021061</v>
      </c>
      <c r="C89" s="16" t="s">
        <v>166</v>
      </c>
      <c r="D89" s="16" t="s">
        <v>363</v>
      </c>
      <c r="E89" s="16" t="s">
        <v>175</v>
      </c>
      <c r="F89" s="16" t="s">
        <v>373</v>
      </c>
      <c r="G89" s="18">
        <v>0</v>
      </c>
      <c r="H89" s="18">
        <v>17000000</v>
      </c>
      <c r="I89" s="18"/>
      <c r="J89" s="47">
        <v>631800</v>
      </c>
      <c r="K89" s="19">
        <f t="shared" si="5"/>
        <v>17631800</v>
      </c>
      <c r="L89" s="25">
        <f t="shared" si="6"/>
        <v>17000000</v>
      </c>
      <c r="M89" s="18"/>
      <c r="N89" s="40"/>
      <c r="O89" s="28">
        <f t="shared" si="7"/>
        <v>0</v>
      </c>
      <c r="P89" s="28">
        <f t="shared" si="8"/>
        <v>17000000</v>
      </c>
      <c r="Q89" s="36">
        <f t="shared" si="9"/>
        <v>17631800</v>
      </c>
      <c r="R89" s="20"/>
      <c r="S89" s="21" t="s">
        <v>470</v>
      </c>
      <c r="T89" s="17"/>
    </row>
    <row r="90" spans="1:20" x14ac:dyDescent="0.2">
      <c r="A90" s="16">
        <v>82</v>
      </c>
      <c r="B90" s="16">
        <v>23021085</v>
      </c>
      <c r="C90" s="16" t="s">
        <v>375</v>
      </c>
      <c r="D90" s="16" t="s">
        <v>363</v>
      </c>
      <c r="E90" s="16" t="s">
        <v>175</v>
      </c>
      <c r="F90" s="16" t="s">
        <v>373</v>
      </c>
      <c r="G90" s="18">
        <v>0</v>
      </c>
      <c r="H90" s="18">
        <v>17000000</v>
      </c>
      <c r="I90" s="18"/>
      <c r="J90" s="47">
        <v>631800</v>
      </c>
      <c r="K90" s="19">
        <f t="shared" si="5"/>
        <v>17631800</v>
      </c>
      <c r="L90" s="25">
        <f t="shared" si="6"/>
        <v>17000000</v>
      </c>
      <c r="M90" s="18"/>
      <c r="N90" s="40"/>
      <c r="O90" s="28">
        <f t="shared" si="7"/>
        <v>0</v>
      </c>
      <c r="P90" s="28">
        <f t="shared" si="8"/>
        <v>17000000</v>
      </c>
      <c r="Q90" s="36">
        <f t="shared" si="9"/>
        <v>17631800</v>
      </c>
      <c r="R90" s="20"/>
      <c r="S90" s="21" t="s">
        <v>470</v>
      </c>
      <c r="T90" s="17"/>
    </row>
    <row r="91" spans="1:20" x14ac:dyDescent="0.2">
      <c r="A91" s="16">
        <v>83</v>
      </c>
      <c r="B91" s="16">
        <v>23020665</v>
      </c>
      <c r="C91" s="16" t="s">
        <v>388</v>
      </c>
      <c r="D91" s="16" t="s">
        <v>363</v>
      </c>
      <c r="E91" s="16" t="s">
        <v>175</v>
      </c>
      <c r="F91" s="16" t="s">
        <v>387</v>
      </c>
      <c r="G91" s="18">
        <v>0</v>
      </c>
      <c r="H91" s="18">
        <v>17000000</v>
      </c>
      <c r="I91" s="18"/>
      <c r="J91" s="47">
        <v>631800</v>
      </c>
      <c r="K91" s="19">
        <f t="shared" si="5"/>
        <v>17631800</v>
      </c>
      <c r="L91" s="25">
        <f t="shared" si="6"/>
        <v>17000000</v>
      </c>
      <c r="M91" s="18"/>
      <c r="N91" s="40"/>
      <c r="O91" s="28">
        <f t="shared" si="7"/>
        <v>0</v>
      </c>
      <c r="P91" s="28">
        <f t="shared" si="8"/>
        <v>17000000</v>
      </c>
      <c r="Q91" s="36">
        <f t="shared" si="9"/>
        <v>17631800</v>
      </c>
      <c r="R91" s="20"/>
      <c r="S91" s="21" t="s">
        <v>470</v>
      </c>
      <c r="T91" s="17"/>
    </row>
    <row r="92" spans="1:20" x14ac:dyDescent="0.2">
      <c r="A92" s="16">
        <v>84</v>
      </c>
      <c r="B92" s="16">
        <v>23020494</v>
      </c>
      <c r="C92" s="16" t="s">
        <v>169</v>
      </c>
      <c r="D92" s="16" t="s">
        <v>363</v>
      </c>
      <c r="E92" s="16" t="s">
        <v>175</v>
      </c>
      <c r="F92" s="16" t="s">
        <v>392</v>
      </c>
      <c r="G92" s="18">
        <v>0</v>
      </c>
      <c r="H92" s="18">
        <v>17000000</v>
      </c>
      <c r="I92" s="18"/>
      <c r="J92" s="47">
        <v>631800</v>
      </c>
      <c r="K92" s="19">
        <f t="shared" si="5"/>
        <v>17631800</v>
      </c>
      <c r="L92" s="25">
        <f t="shared" si="6"/>
        <v>17000000</v>
      </c>
      <c r="M92" s="18"/>
      <c r="N92" s="40"/>
      <c r="O92" s="28">
        <f t="shared" si="7"/>
        <v>0</v>
      </c>
      <c r="P92" s="28">
        <f t="shared" si="8"/>
        <v>17000000</v>
      </c>
      <c r="Q92" s="36">
        <f t="shared" si="9"/>
        <v>17631800</v>
      </c>
      <c r="R92" s="20"/>
      <c r="S92" s="21" t="s">
        <v>470</v>
      </c>
      <c r="T92" s="17"/>
    </row>
    <row r="93" spans="1:20" x14ac:dyDescent="0.2">
      <c r="A93" s="16">
        <v>85</v>
      </c>
      <c r="B93" s="16">
        <v>23021135</v>
      </c>
      <c r="C93" s="16" t="s">
        <v>372</v>
      </c>
      <c r="D93" s="16" t="s">
        <v>363</v>
      </c>
      <c r="E93" s="16" t="s">
        <v>175</v>
      </c>
      <c r="F93" s="16" t="s">
        <v>367</v>
      </c>
      <c r="G93" s="18">
        <v>0</v>
      </c>
      <c r="H93" s="18">
        <v>17000000</v>
      </c>
      <c r="I93" s="18"/>
      <c r="J93" s="47">
        <v>631800</v>
      </c>
      <c r="K93" s="19">
        <f t="shared" si="5"/>
        <v>17631800</v>
      </c>
      <c r="L93" s="25">
        <f t="shared" si="6"/>
        <v>17000000</v>
      </c>
      <c r="M93" s="18">
        <v>631800</v>
      </c>
      <c r="N93" s="40">
        <v>631800</v>
      </c>
      <c r="O93" s="28">
        <f t="shared" si="7"/>
        <v>0</v>
      </c>
      <c r="P93" s="28">
        <f t="shared" si="8"/>
        <v>17000000</v>
      </c>
      <c r="Q93" s="36">
        <f t="shared" si="9"/>
        <v>17000000</v>
      </c>
      <c r="R93" s="20"/>
      <c r="S93" s="21" t="s">
        <v>470</v>
      </c>
      <c r="T93" s="17"/>
    </row>
    <row r="94" spans="1:20" x14ac:dyDescent="0.2">
      <c r="A94" s="16">
        <v>86</v>
      </c>
      <c r="B94" s="16">
        <v>23021079</v>
      </c>
      <c r="C94" s="16" t="s">
        <v>374</v>
      </c>
      <c r="D94" s="16" t="s">
        <v>363</v>
      </c>
      <c r="E94" s="16" t="s">
        <v>175</v>
      </c>
      <c r="F94" s="16" t="s">
        <v>373</v>
      </c>
      <c r="G94" s="18">
        <v>0</v>
      </c>
      <c r="H94" s="18">
        <v>17000000</v>
      </c>
      <c r="I94" s="18"/>
      <c r="J94" s="47">
        <v>631800</v>
      </c>
      <c r="K94" s="19">
        <f t="shared" si="5"/>
        <v>17631800</v>
      </c>
      <c r="L94" s="25">
        <f t="shared" si="6"/>
        <v>17000000</v>
      </c>
      <c r="M94" s="18">
        <v>631800</v>
      </c>
      <c r="N94" s="40">
        <v>631800</v>
      </c>
      <c r="O94" s="28">
        <f t="shared" si="7"/>
        <v>0</v>
      </c>
      <c r="P94" s="28">
        <f t="shared" si="8"/>
        <v>17000000</v>
      </c>
      <c r="Q94" s="36">
        <f t="shared" si="9"/>
        <v>17000000</v>
      </c>
      <c r="R94" s="20"/>
      <c r="S94" s="21" t="s">
        <v>470</v>
      </c>
      <c r="T94" s="17"/>
    </row>
    <row r="95" spans="1:20" x14ac:dyDescent="0.2">
      <c r="A95" s="16">
        <v>87</v>
      </c>
      <c r="B95" s="16">
        <v>22023128</v>
      </c>
      <c r="C95" s="16" t="s">
        <v>357</v>
      </c>
      <c r="D95" s="16" t="s">
        <v>305</v>
      </c>
      <c r="E95" s="16" t="s">
        <v>175</v>
      </c>
      <c r="F95" s="16" t="s">
        <v>356</v>
      </c>
      <c r="G95" s="18">
        <v>3060000</v>
      </c>
      <c r="H95" s="18">
        <v>13056000</v>
      </c>
      <c r="I95" s="18"/>
      <c r="J95" s="47">
        <v>315900</v>
      </c>
      <c r="K95" s="19">
        <f t="shared" si="5"/>
        <v>16431900</v>
      </c>
      <c r="L95" s="25">
        <f t="shared" si="6"/>
        <v>16116000</v>
      </c>
      <c r="M95" s="18"/>
      <c r="N95" s="40"/>
      <c r="O95" s="28">
        <f t="shared" si="7"/>
        <v>0</v>
      </c>
      <c r="P95" s="28">
        <f t="shared" si="8"/>
        <v>16116000</v>
      </c>
      <c r="Q95" s="36">
        <f t="shared" si="9"/>
        <v>16431900</v>
      </c>
      <c r="R95" s="20"/>
      <c r="S95" s="21" t="s">
        <v>470</v>
      </c>
      <c r="T95" s="17"/>
    </row>
    <row r="96" spans="1:20" x14ac:dyDescent="0.2">
      <c r="A96" s="16">
        <v>88</v>
      </c>
      <c r="B96" s="16">
        <v>22024145</v>
      </c>
      <c r="C96" s="16" t="s">
        <v>353</v>
      </c>
      <c r="D96" s="16" t="s">
        <v>305</v>
      </c>
      <c r="E96" s="16" t="s">
        <v>175</v>
      </c>
      <c r="F96" s="16" t="s">
        <v>352</v>
      </c>
      <c r="G96" s="18">
        <v>0</v>
      </c>
      <c r="H96" s="18">
        <v>15504000</v>
      </c>
      <c r="I96" s="18"/>
      <c r="J96" s="47">
        <v>631800</v>
      </c>
      <c r="K96" s="19">
        <f t="shared" si="5"/>
        <v>16135800</v>
      </c>
      <c r="L96" s="25">
        <f t="shared" si="6"/>
        <v>15504000</v>
      </c>
      <c r="M96" s="18"/>
      <c r="N96" s="40"/>
      <c r="O96" s="28">
        <f t="shared" si="7"/>
        <v>0</v>
      </c>
      <c r="P96" s="28">
        <f t="shared" si="8"/>
        <v>15504000</v>
      </c>
      <c r="Q96" s="36">
        <f t="shared" si="9"/>
        <v>16135800</v>
      </c>
      <c r="R96" s="20"/>
      <c r="S96" s="21" t="s">
        <v>470</v>
      </c>
      <c r="T96" s="17"/>
    </row>
    <row r="97" spans="1:20" x14ac:dyDescent="0.2">
      <c r="A97" s="16">
        <v>89</v>
      </c>
      <c r="B97" s="16">
        <v>21020831</v>
      </c>
      <c r="C97" s="16" t="s">
        <v>279</v>
      </c>
      <c r="D97" s="16" t="s">
        <v>255</v>
      </c>
      <c r="E97" s="16" t="s">
        <v>175</v>
      </c>
      <c r="F97" s="16" t="s">
        <v>275</v>
      </c>
      <c r="G97" s="18">
        <v>8550000</v>
      </c>
      <c r="H97" s="18">
        <v>6604000</v>
      </c>
      <c r="I97" s="18"/>
      <c r="J97" s="47"/>
      <c r="K97" s="19">
        <f t="shared" si="5"/>
        <v>15154000</v>
      </c>
      <c r="L97" s="25">
        <f t="shared" si="6"/>
        <v>15154000</v>
      </c>
      <c r="M97" s="18"/>
      <c r="N97" s="40"/>
      <c r="O97" s="28">
        <f t="shared" si="7"/>
        <v>0</v>
      </c>
      <c r="P97" s="28">
        <f t="shared" si="8"/>
        <v>15154000</v>
      </c>
      <c r="Q97" s="36">
        <f t="shared" si="9"/>
        <v>15154000</v>
      </c>
      <c r="R97" s="20"/>
      <c r="S97" s="21" t="s">
        <v>470</v>
      </c>
      <c r="T97" s="17"/>
    </row>
    <row r="98" spans="1:20" x14ac:dyDescent="0.2">
      <c r="A98" s="16">
        <v>90</v>
      </c>
      <c r="B98" s="16">
        <v>22027105</v>
      </c>
      <c r="C98" s="16" t="s">
        <v>361</v>
      </c>
      <c r="D98" s="16" t="s">
        <v>305</v>
      </c>
      <c r="E98" s="16" t="s">
        <v>175</v>
      </c>
      <c r="F98" s="16" t="s">
        <v>359</v>
      </c>
      <c r="G98" s="18">
        <v>0</v>
      </c>
      <c r="H98" s="18">
        <v>15051000</v>
      </c>
      <c r="I98" s="18"/>
      <c r="J98" s="47">
        <v>631800</v>
      </c>
      <c r="K98" s="19">
        <f t="shared" si="5"/>
        <v>15682800</v>
      </c>
      <c r="L98" s="25">
        <f t="shared" si="6"/>
        <v>15051000</v>
      </c>
      <c r="M98" s="18"/>
      <c r="N98" s="40"/>
      <c r="O98" s="28">
        <f t="shared" si="7"/>
        <v>0</v>
      </c>
      <c r="P98" s="28">
        <f t="shared" si="8"/>
        <v>15051000</v>
      </c>
      <c r="Q98" s="36">
        <f t="shared" si="9"/>
        <v>15682800</v>
      </c>
      <c r="R98" s="20"/>
      <c r="S98" s="21" t="s">
        <v>470</v>
      </c>
      <c r="T98" s="17"/>
    </row>
    <row r="99" spans="1:20" x14ac:dyDescent="0.2">
      <c r="A99" s="16">
        <v>91</v>
      </c>
      <c r="B99" s="16">
        <v>22025197</v>
      </c>
      <c r="C99" s="16" t="s">
        <v>320</v>
      </c>
      <c r="D99" s="16" t="s">
        <v>305</v>
      </c>
      <c r="E99" s="16" t="s">
        <v>175</v>
      </c>
      <c r="F99" s="16" t="s">
        <v>315</v>
      </c>
      <c r="G99" s="18">
        <v>0</v>
      </c>
      <c r="H99" s="18">
        <v>14809000</v>
      </c>
      <c r="I99" s="18"/>
      <c r="J99" s="47">
        <v>631800</v>
      </c>
      <c r="K99" s="19">
        <f t="shared" si="5"/>
        <v>15440800</v>
      </c>
      <c r="L99" s="25">
        <f t="shared" si="6"/>
        <v>14809000</v>
      </c>
      <c r="M99" s="18"/>
      <c r="N99" s="40"/>
      <c r="O99" s="28">
        <f t="shared" si="7"/>
        <v>0</v>
      </c>
      <c r="P99" s="28">
        <f t="shared" si="8"/>
        <v>14809000</v>
      </c>
      <c r="Q99" s="36">
        <f t="shared" si="9"/>
        <v>15440800</v>
      </c>
      <c r="R99" s="20"/>
      <c r="S99" s="21" t="s">
        <v>470</v>
      </c>
      <c r="T99" s="17"/>
    </row>
    <row r="100" spans="1:20" x14ac:dyDescent="0.2">
      <c r="A100" s="16">
        <v>92</v>
      </c>
      <c r="B100" s="16">
        <v>23021385</v>
      </c>
      <c r="C100" s="16" t="s">
        <v>99</v>
      </c>
      <c r="D100" s="16" t="s">
        <v>363</v>
      </c>
      <c r="E100" s="16" t="s">
        <v>175</v>
      </c>
      <c r="F100" s="16" t="s">
        <v>395</v>
      </c>
      <c r="G100" s="18">
        <v>3476000</v>
      </c>
      <c r="H100" s="18">
        <v>10164000</v>
      </c>
      <c r="I100" s="18"/>
      <c r="J100" s="47">
        <v>631800</v>
      </c>
      <c r="K100" s="19">
        <f t="shared" si="5"/>
        <v>14271800</v>
      </c>
      <c r="L100" s="25">
        <f t="shared" si="6"/>
        <v>13640000</v>
      </c>
      <c r="M100" s="18"/>
      <c r="N100" s="40"/>
      <c r="O100" s="28">
        <f t="shared" si="7"/>
        <v>0</v>
      </c>
      <c r="P100" s="28">
        <f t="shared" si="8"/>
        <v>13640000</v>
      </c>
      <c r="Q100" s="36">
        <f t="shared" si="9"/>
        <v>14271800</v>
      </c>
      <c r="R100" s="20" t="s">
        <v>237</v>
      </c>
      <c r="S100" s="21" t="s">
        <v>470</v>
      </c>
      <c r="T100" s="17"/>
    </row>
    <row r="101" spans="1:20" x14ac:dyDescent="0.2">
      <c r="A101" s="16">
        <v>93</v>
      </c>
      <c r="B101" s="16">
        <v>22021541</v>
      </c>
      <c r="C101" s="16" t="s">
        <v>347</v>
      </c>
      <c r="D101" s="16" t="s">
        <v>305</v>
      </c>
      <c r="E101" s="16" t="s">
        <v>175</v>
      </c>
      <c r="F101" s="16" t="s">
        <v>345</v>
      </c>
      <c r="G101" s="18">
        <v>0</v>
      </c>
      <c r="H101" s="18">
        <v>13464000</v>
      </c>
      <c r="I101" s="18"/>
      <c r="J101" s="47">
        <v>631800</v>
      </c>
      <c r="K101" s="19">
        <f t="shared" si="5"/>
        <v>14095800</v>
      </c>
      <c r="L101" s="25">
        <f t="shared" si="6"/>
        <v>13464000</v>
      </c>
      <c r="M101" s="18"/>
      <c r="N101" s="40"/>
      <c r="O101" s="28">
        <f t="shared" si="7"/>
        <v>0</v>
      </c>
      <c r="P101" s="28">
        <f t="shared" si="8"/>
        <v>13464000</v>
      </c>
      <c r="Q101" s="36">
        <f t="shared" si="9"/>
        <v>14095800</v>
      </c>
      <c r="R101" s="20"/>
      <c r="S101" s="21" t="s">
        <v>470</v>
      </c>
      <c r="T101" s="17"/>
    </row>
    <row r="102" spans="1:20" x14ac:dyDescent="0.2">
      <c r="A102" s="16">
        <v>94</v>
      </c>
      <c r="B102" s="16">
        <v>22025157</v>
      </c>
      <c r="C102" s="16" t="s">
        <v>325</v>
      </c>
      <c r="D102" s="16" t="s">
        <v>305</v>
      </c>
      <c r="E102" s="16" t="s">
        <v>175</v>
      </c>
      <c r="F102" s="16" t="s">
        <v>322</v>
      </c>
      <c r="G102" s="18">
        <v>1268000</v>
      </c>
      <c r="H102" s="18">
        <v>12186000</v>
      </c>
      <c r="I102" s="18"/>
      <c r="J102" s="47">
        <v>631800</v>
      </c>
      <c r="K102" s="19">
        <f t="shared" si="5"/>
        <v>14085800</v>
      </c>
      <c r="L102" s="25">
        <f t="shared" si="6"/>
        <v>13454000</v>
      </c>
      <c r="M102" s="18"/>
      <c r="N102" s="40"/>
      <c r="O102" s="28">
        <f t="shared" si="7"/>
        <v>0</v>
      </c>
      <c r="P102" s="28">
        <f t="shared" si="8"/>
        <v>13454000</v>
      </c>
      <c r="Q102" s="36">
        <f t="shared" si="9"/>
        <v>14085800</v>
      </c>
      <c r="R102" s="20"/>
      <c r="S102" s="21" t="s">
        <v>470</v>
      </c>
      <c r="T102" s="17"/>
    </row>
    <row r="103" spans="1:20" x14ac:dyDescent="0.2">
      <c r="A103" s="16">
        <v>95</v>
      </c>
      <c r="B103" s="16">
        <v>19021551</v>
      </c>
      <c r="C103" s="16" t="s">
        <v>86</v>
      </c>
      <c r="D103" s="16" t="s">
        <v>176</v>
      </c>
      <c r="E103" s="16" t="s">
        <v>175</v>
      </c>
      <c r="F103" s="16" t="s">
        <v>186</v>
      </c>
      <c r="G103" s="18">
        <v>2700000</v>
      </c>
      <c r="H103" s="18">
        <v>10668000</v>
      </c>
      <c r="I103" s="18"/>
      <c r="J103" s="47"/>
      <c r="K103" s="19">
        <f t="shared" si="5"/>
        <v>13368000</v>
      </c>
      <c r="L103" s="25">
        <f t="shared" si="6"/>
        <v>13368000</v>
      </c>
      <c r="M103" s="18"/>
      <c r="N103" s="40"/>
      <c r="O103" s="28">
        <f t="shared" si="7"/>
        <v>0</v>
      </c>
      <c r="P103" s="28">
        <f t="shared" si="8"/>
        <v>13368000</v>
      </c>
      <c r="Q103" s="36">
        <f t="shared" si="9"/>
        <v>13368000</v>
      </c>
      <c r="R103" s="20"/>
      <c r="S103" s="21" t="s">
        <v>470</v>
      </c>
      <c r="T103" s="17"/>
    </row>
    <row r="104" spans="1:20" x14ac:dyDescent="0.2">
      <c r="A104" s="16">
        <v>96</v>
      </c>
      <c r="B104" s="16">
        <v>22023134</v>
      </c>
      <c r="C104" s="16" t="s">
        <v>89</v>
      </c>
      <c r="D104" s="16" t="s">
        <v>305</v>
      </c>
      <c r="E104" s="16" t="s">
        <v>175</v>
      </c>
      <c r="F104" s="16" t="s">
        <v>356</v>
      </c>
      <c r="G104" s="18">
        <v>0</v>
      </c>
      <c r="H104" s="18">
        <v>13056000</v>
      </c>
      <c r="I104" s="18"/>
      <c r="J104" s="47">
        <v>315900</v>
      </c>
      <c r="K104" s="19">
        <f t="shared" si="5"/>
        <v>13371900</v>
      </c>
      <c r="L104" s="25">
        <f t="shared" si="6"/>
        <v>13056000</v>
      </c>
      <c r="M104" s="18"/>
      <c r="N104" s="40"/>
      <c r="O104" s="28">
        <f t="shared" si="7"/>
        <v>0</v>
      </c>
      <c r="P104" s="28">
        <f t="shared" si="8"/>
        <v>13056000</v>
      </c>
      <c r="Q104" s="36">
        <f t="shared" si="9"/>
        <v>13371900</v>
      </c>
      <c r="R104" s="20"/>
      <c r="S104" s="21" t="s">
        <v>470</v>
      </c>
      <c r="T104" s="17"/>
    </row>
    <row r="105" spans="1:20" x14ac:dyDescent="0.2">
      <c r="A105" s="16">
        <v>97</v>
      </c>
      <c r="B105" s="16">
        <v>22025208</v>
      </c>
      <c r="C105" s="16" t="s">
        <v>326</v>
      </c>
      <c r="D105" s="16" t="s">
        <v>305</v>
      </c>
      <c r="E105" s="16" t="s">
        <v>175</v>
      </c>
      <c r="F105" s="16" t="s">
        <v>322</v>
      </c>
      <c r="G105" s="18">
        <v>-377000</v>
      </c>
      <c r="H105" s="18">
        <v>13141000</v>
      </c>
      <c r="I105" s="18"/>
      <c r="J105" s="47">
        <v>631800</v>
      </c>
      <c r="K105" s="19">
        <f t="shared" si="5"/>
        <v>13395800</v>
      </c>
      <c r="L105" s="25">
        <f t="shared" si="6"/>
        <v>12764000</v>
      </c>
      <c r="M105" s="18"/>
      <c r="N105" s="40"/>
      <c r="O105" s="28">
        <f t="shared" si="7"/>
        <v>0</v>
      </c>
      <c r="P105" s="28">
        <f t="shared" si="8"/>
        <v>12764000</v>
      </c>
      <c r="Q105" s="36">
        <f t="shared" si="9"/>
        <v>13395800</v>
      </c>
      <c r="R105" s="20"/>
      <c r="S105" s="21" t="s">
        <v>470</v>
      </c>
      <c r="T105" s="17"/>
    </row>
    <row r="106" spans="1:20" x14ac:dyDescent="0.2">
      <c r="A106" s="16">
        <v>98</v>
      </c>
      <c r="B106" s="16">
        <v>22022194</v>
      </c>
      <c r="C106" s="16" t="s">
        <v>328</v>
      </c>
      <c r="D106" s="16" t="s">
        <v>305</v>
      </c>
      <c r="E106" s="16" t="s">
        <v>175</v>
      </c>
      <c r="F106" s="16" t="s">
        <v>327</v>
      </c>
      <c r="G106" s="18">
        <v>0</v>
      </c>
      <c r="H106" s="18">
        <v>12240000</v>
      </c>
      <c r="I106" s="18"/>
      <c r="J106" s="47">
        <v>631800</v>
      </c>
      <c r="K106" s="19">
        <f t="shared" si="5"/>
        <v>12871800</v>
      </c>
      <c r="L106" s="25">
        <f t="shared" si="6"/>
        <v>12240000</v>
      </c>
      <c r="M106" s="18"/>
      <c r="N106" s="40"/>
      <c r="O106" s="28">
        <f t="shared" si="7"/>
        <v>0</v>
      </c>
      <c r="P106" s="28">
        <f t="shared" si="8"/>
        <v>12240000</v>
      </c>
      <c r="Q106" s="36">
        <f t="shared" si="9"/>
        <v>12871800</v>
      </c>
      <c r="R106" s="20"/>
      <c r="S106" s="21" t="s">
        <v>470</v>
      </c>
      <c r="T106" s="17"/>
    </row>
    <row r="107" spans="1:20" x14ac:dyDescent="0.2">
      <c r="A107" s="16">
        <v>99</v>
      </c>
      <c r="B107" s="16">
        <v>22021564</v>
      </c>
      <c r="C107" s="16" t="s">
        <v>350</v>
      </c>
      <c r="D107" s="16" t="s">
        <v>305</v>
      </c>
      <c r="E107" s="16" t="s">
        <v>175</v>
      </c>
      <c r="F107" s="16" t="s">
        <v>345</v>
      </c>
      <c r="G107" s="18">
        <v>0</v>
      </c>
      <c r="H107" s="18">
        <v>12240000</v>
      </c>
      <c r="I107" s="18">
        <v>0</v>
      </c>
      <c r="J107" s="47">
        <v>631800</v>
      </c>
      <c r="K107" s="19">
        <f t="shared" si="5"/>
        <v>12871800</v>
      </c>
      <c r="L107" s="25">
        <f t="shared" si="6"/>
        <v>12240000</v>
      </c>
      <c r="M107" s="18"/>
      <c r="N107" s="40"/>
      <c r="O107" s="28">
        <f t="shared" si="7"/>
        <v>0</v>
      </c>
      <c r="P107" s="28">
        <f t="shared" si="8"/>
        <v>12240000</v>
      </c>
      <c r="Q107" s="36">
        <f t="shared" si="9"/>
        <v>12871800</v>
      </c>
      <c r="R107" s="20"/>
      <c r="S107" s="21" t="s">
        <v>470</v>
      </c>
      <c r="T107" s="17"/>
    </row>
    <row r="108" spans="1:20" x14ac:dyDescent="0.2">
      <c r="A108" s="16">
        <v>100</v>
      </c>
      <c r="B108" s="16">
        <v>22026549</v>
      </c>
      <c r="C108" s="16" t="s">
        <v>344</v>
      </c>
      <c r="D108" s="16" t="s">
        <v>305</v>
      </c>
      <c r="E108" s="16" t="s">
        <v>175</v>
      </c>
      <c r="F108" s="16" t="s">
        <v>342</v>
      </c>
      <c r="G108" s="18">
        <v>0</v>
      </c>
      <c r="H108" s="18">
        <v>12240000</v>
      </c>
      <c r="I108" s="18"/>
      <c r="J108" s="47">
        <v>315900</v>
      </c>
      <c r="K108" s="19">
        <f t="shared" si="5"/>
        <v>12555900</v>
      </c>
      <c r="L108" s="25">
        <f t="shared" si="6"/>
        <v>12240000</v>
      </c>
      <c r="M108" s="18"/>
      <c r="N108" s="40"/>
      <c r="O108" s="28">
        <f t="shared" si="7"/>
        <v>0</v>
      </c>
      <c r="P108" s="28">
        <f t="shared" si="8"/>
        <v>12240000</v>
      </c>
      <c r="Q108" s="36">
        <f t="shared" si="9"/>
        <v>12555900</v>
      </c>
      <c r="R108" s="20"/>
      <c r="S108" s="21" t="s">
        <v>470</v>
      </c>
      <c r="T108" s="17"/>
    </row>
    <row r="109" spans="1:20" x14ac:dyDescent="0.2">
      <c r="A109" s="16">
        <v>101</v>
      </c>
      <c r="B109" s="16">
        <v>20020786</v>
      </c>
      <c r="C109" s="16" t="s">
        <v>246</v>
      </c>
      <c r="D109" s="16" t="s">
        <v>208</v>
      </c>
      <c r="E109" s="16" t="s">
        <v>175</v>
      </c>
      <c r="F109" s="16" t="s">
        <v>244</v>
      </c>
      <c r="G109" s="18">
        <v>0</v>
      </c>
      <c r="H109" s="18">
        <v>12192000</v>
      </c>
      <c r="I109" s="18"/>
      <c r="J109" s="47"/>
      <c r="K109" s="19">
        <f t="shared" si="5"/>
        <v>12192000</v>
      </c>
      <c r="L109" s="25">
        <f t="shared" si="6"/>
        <v>12192000</v>
      </c>
      <c r="M109" s="18"/>
      <c r="N109" s="40"/>
      <c r="O109" s="28">
        <f t="shared" si="7"/>
        <v>0</v>
      </c>
      <c r="P109" s="28">
        <f t="shared" si="8"/>
        <v>12192000</v>
      </c>
      <c r="Q109" s="36">
        <f t="shared" si="9"/>
        <v>12192000</v>
      </c>
      <c r="R109" s="20"/>
      <c r="S109" s="21" t="s">
        <v>470</v>
      </c>
      <c r="T109" s="17"/>
    </row>
    <row r="110" spans="1:20" x14ac:dyDescent="0.2">
      <c r="A110" s="16">
        <v>102</v>
      </c>
      <c r="B110" s="16">
        <v>21020766</v>
      </c>
      <c r="C110" s="16" t="s">
        <v>283</v>
      </c>
      <c r="D110" s="16" t="s">
        <v>255</v>
      </c>
      <c r="E110" s="16" t="s">
        <v>175</v>
      </c>
      <c r="F110" s="16" t="s">
        <v>281</v>
      </c>
      <c r="G110" s="18">
        <v>0</v>
      </c>
      <c r="H110" s="18">
        <v>11684000</v>
      </c>
      <c r="I110" s="18"/>
      <c r="J110" s="47"/>
      <c r="K110" s="19">
        <f t="shared" si="5"/>
        <v>11684000</v>
      </c>
      <c r="L110" s="25">
        <f t="shared" si="6"/>
        <v>11684000</v>
      </c>
      <c r="M110" s="18"/>
      <c r="N110" s="40"/>
      <c r="O110" s="28">
        <f t="shared" si="7"/>
        <v>0</v>
      </c>
      <c r="P110" s="28">
        <f t="shared" si="8"/>
        <v>11684000</v>
      </c>
      <c r="Q110" s="36">
        <f t="shared" si="9"/>
        <v>11684000</v>
      </c>
      <c r="R110" s="20"/>
      <c r="S110" s="21" t="s">
        <v>470</v>
      </c>
      <c r="T110" s="17"/>
    </row>
    <row r="111" spans="1:20" x14ac:dyDescent="0.2">
      <c r="A111" s="16">
        <v>103</v>
      </c>
      <c r="B111" s="16">
        <v>21021406</v>
      </c>
      <c r="C111" s="16" t="s">
        <v>304</v>
      </c>
      <c r="D111" s="16" t="s">
        <v>255</v>
      </c>
      <c r="E111" s="16" t="s">
        <v>175</v>
      </c>
      <c r="F111" s="16" t="s">
        <v>303</v>
      </c>
      <c r="G111" s="18">
        <v>0</v>
      </c>
      <c r="H111" s="18">
        <v>11684000</v>
      </c>
      <c r="I111" s="18"/>
      <c r="J111" s="47"/>
      <c r="K111" s="19">
        <f t="shared" si="5"/>
        <v>11684000</v>
      </c>
      <c r="L111" s="25">
        <f t="shared" si="6"/>
        <v>11684000</v>
      </c>
      <c r="M111" s="18"/>
      <c r="N111" s="40"/>
      <c r="O111" s="28">
        <f t="shared" si="7"/>
        <v>0</v>
      </c>
      <c r="P111" s="28">
        <f t="shared" si="8"/>
        <v>11684000</v>
      </c>
      <c r="Q111" s="36">
        <f t="shared" si="9"/>
        <v>11684000</v>
      </c>
      <c r="R111" s="20"/>
      <c r="S111" s="21" t="s">
        <v>470</v>
      </c>
      <c r="T111" s="17"/>
    </row>
    <row r="112" spans="1:20" s="12" customFormat="1" x14ac:dyDescent="0.2">
      <c r="A112" s="16">
        <v>104</v>
      </c>
      <c r="B112" s="16">
        <v>25021258</v>
      </c>
      <c r="C112" s="16" t="s">
        <v>45</v>
      </c>
      <c r="D112" s="16" t="s">
        <v>134</v>
      </c>
      <c r="E112" s="16" t="s">
        <v>34</v>
      </c>
      <c r="F112" s="16" t="s">
        <v>135</v>
      </c>
      <c r="G112" s="18">
        <v>-8730250</v>
      </c>
      <c r="H112" s="18">
        <v>20000000</v>
      </c>
      <c r="I112" s="18"/>
      <c r="J112" s="47"/>
      <c r="K112" s="19">
        <f t="shared" si="5"/>
        <v>11269750</v>
      </c>
      <c r="L112" s="25">
        <f t="shared" si="6"/>
        <v>11269750</v>
      </c>
      <c r="M112" s="18"/>
      <c r="N112" s="40"/>
      <c r="O112" s="28">
        <f t="shared" si="7"/>
        <v>0</v>
      </c>
      <c r="P112" s="28">
        <f t="shared" si="8"/>
        <v>11269750</v>
      </c>
      <c r="Q112" s="36">
        <f t="shared" si="9"/>
        <v>11269750</v>
      </c>
      <c r="R112" s="20"/>
      <c r="S112" s="21" t="s">
        <v>470</v>
      </c>
      <c r="T112" s="17"/>
    </row>
    <row r="113" spans="1:20" x14ac:dyDescent="0.2">
      <c r="A113" s="16">
        <v>105</v>
      </c>
      <c r="B113" s="16">
        <v>25021124</v>
      </c>
      <c r="C113" s="16" t="s">
        <v>137</v>
      </c>
      <c r="D113" s="16" t="s">
        <v>134</v>
      </c>
      <c r="E113" s="16" t="s">
        <v>34</v>
      </c>
      <c r="F113" s="16" t="s">
        <v>136</v>
      </c>
      <c r="G113" s="18">
        <v>-8730250</v>
      </c>
      <c r="H113" s="18">
        <v>20000000</v>
      </c>
      <c r="I113" s="18"/>
      <c r="J113" s="47"/>
      <c r="K113" s="19">
        <f t="shared" si="5"/>
        <v>11269750</v>
      </c>
      <c r="L113" s="25">
        <f t="shared" si="6"/>
        <v>11269750</v>
      </c>
      <c r="M113" s="18"/>
      <c r="N113" s="40"/>
      <c r="O113" s="28">
        <f t="shared" si="7"/>
        <v>0</v>
      </c>
      <c r="P113" s="28">
        <f t="shared" si="8"/>
        <v>11269750</v>
      </c>
      <c r="Q113" s="36">
        <f t="shared" si="9"/>
        <v>11269750</v>
      </c>
      <c r="R113" s="20"/>
      <c r="S113" s="21" t="s">
        <v>470</v>
      </c>
      <c r="T113" s="17"/>
    </row>
    <row r="114" spans="1:20" x14ac:dyDescent="0.2">
      <c r="A114" s="16">
        <v>106</v>
      </c>
      <c r="B114" s="16">
        <v>25021132</v>
      </c>
      <c r="C114" s="16" t="s">
        <v>138</v>
      </c>
      <c r="D114" s="16" t="s">
        <v>134</v>
      </c>
      <c r="E114" s="16" t="s">
        <v>34</v>
      </c>
      <c r="F114" s="16" t="s">
        <v>136</v>
      </c>
      <c r="G114" s="18">
        <v>-8730250</v>
      </c>
      <c r="H114" s="18">
        <v>20000000</v>
      </c>
      <c r="I114" s="18"/>
      <c r="J114" s="47"/>
      <c r="K114" s="19">
        <f t="shared" si="5"/>
        <v>11269750</v>
      </c>
      <c r="L114" s="25">
        <f t="shared" si="6"/>
        <v>11269750</v>
      </c>
      <c r="M114" s="18"/>
      <c r="N114" s="40"/>
      <c r="O114" s="28">
        <f t="shared" si="7"/>
        <v>0</v>
      </c>
      <c r="P114" s="28">
        <f t="shared" si="8"/>
        <v>11269750</v>
      </c>
      <c r="Q114" s="36">
        <f t="shared" si="9"/>
        <v>11269750</v>
      </c>
      <c r="R114" s="20"/>
      <c r="S114" s="21" t="s">
        <v>470</v>
      </c>
      <c r="T114" s="17"/>
    </row>
    <row r="115" spans="1:20" x14ac:dyDescent="0.2">
      <c r="A115" s="16">
        <v>107</v>
      </c>
      <c r="B115" s="16">
        <v>25021198</v>
      </c>
      <c r="C115" s="16" t="s">
        <v>140</v>
      </c>
      <c r="D115" s="16" t="s">
        <v>134</v>
      </c>
      <c r="E115" s="16" t="s">
        <v>34</v>
      </c>
      <c r="F115" s="16" t="s">
        <v>136</v>
      </c>
      <c r="G115" s="18">
        <v>-8730250</v>
      </c>
      <c r="H115" s="18">
        <v>20000000</v>
      </c>
      <c r="I115" s="18"/>
      <c r="J115" s="47"/>
      <c r="K115" s="19">
        <f t="shared" si="5"/>
        <v>11269750</v>
      </c>
      <c r="L115" s="25">
        <f t="shared" si="6"/>
        <v>11269750</v>
      </c>
      <c r="M115" s="18"/>
      <c r="N115" s="40"/>
      <c r="O115" s="28">
        <f t="shared" si="7"/>
        <v>0</v>
      </c>
      <c r="P115" s="28">
        <f t="shared" si="8"/>
        <v>11269750</v>
      </c>
      <c r="Q115" s="36">
        <f t="shared" si="9"/>
        <v>11269750</v>
      </c>
      <c r="R115" s="20"/>
      <c r="S115" s="21" t="s">
        <v>470</v>
      </c>
      <c r="T115" s="17"/>
    </row>
    <row r="116" spans="1:20" x14ac:dyDescent="0.2">
      <c r="A116" s="16">
        <v>108</v>
      </c>
      <c r="B116" s="16">
        <v>25020549</v>
      </c>
      <c r="C116" s="16" t="s">
        <v>144</v>
      </c>
      <c r="D116" s="16" t="s">
        <v>134</v>
      </c>
      <c r="E116" s="16" t="s">
        <v>34</v>
      </c>
      <c r="F116" s="16" t="s">
        <v>143</v>
      </c>
      <c r="G116" s="18">
        <v>-8730250</v>
      </c>
      <c r="H116" s="18">
        <v>20000000</v>
      </c>
      <c r="I116" s="18"/>
      <c r="J116" s="47"/>
      <c r="K116" s="19">
        <f t="shared" si="5"/>
        <v>11269750</v>
      </c>
      <c r="L116" s="25">
        <f t="shared" si="6"/>
        <v>11269750</v>
      </c>
      <c r="M116" s="18"/>
      <c r="N116" s="40"/>
      <c r="O116" s="28">
        <f t="shared" si="7"/>
        <v>0</v>
      </c>
      <c r="P116" s="28">
        <f t="shared" si="8"/>
        <v>11269750</v>
      </c>
      <c r="Q116" s="36">
        <f t="shared" si="9"/>
        <v>11269750</v>
      </c>
      <c r="R116" s="20"/>
      <c r="S116" s="21" t="s">
        <v>470</v>
      </c>
      <c r="T116" s="17"/>
    </row>
    <row r="117" spans="1:20" x14ac:dyDescent="0.2">
      <c r="A117" s="16">
        <v>109</v>
      </c>
      <c r="B117" s="16">
        <v>25022321</v>
      </c>
      <c r="C117" s="16" t="s">
        <v>148</v>
      </c>
      <c r="D117" s="16" t="s">
        <v>134</v>
      </c>
      <c r="E117" s="16" t="s">
        <v>34</v>
      </c>
      <c r="F117" s="16" t="s">
        <v>146</v>
      </c>
      <c r="G117" s="18">
        <v>-8730250</v>
      </c>
      <c r="H117" s="18">
        <v>20000000</v>
      </c>
      <c r="I117" s="18"/>
      <c r="J117" s="47"/>
      <c r="K117" s="19">
        <f t="shared" si="5"/>
        <v>11269750</v>
      </c>
      <c r="L117" s="25">
        <f t="shared" si="6"/>
        <v>11269750</v>
      </c>
      <c r="M117" s="18"/>
      <c r="N117" s="40"/>
      <c r="O117" s="28">
        <f t="shared" si="7"/>
        <v>0</v>
      </c>
      <c r="P117" s="28">
        <f t="shared" si="8"/>
        <v>11269750</v>
      </c>
      <c r="Q117" s="36">
        <f t="shared" si="9"/>
        <v>11269750</v>
      </c>
      <c r="R117" s="20"/>
      <c r="S117" s="21" t="s">
        <v>470</v>
      </c>
      <c r="T117" s="17"/>
    </row>
    <row r="118" spans="1:20" x14ac:dyDescent="0.2">
      <c r="A118" s="16">
        <v>110</v>
      </c>
      <c r="B118" s="16">
        <v>25022619</v>
      </c>
      <c r="C118" s="16" t="s">
        <v>157</v>
      </c>
      <c r="D118" s="16" t="s">
        <v>134</v>
      </c>
      <c r="E118" s="16" t="s">
        <v>34</v>
      </c>
      <c r="F118" s="16" t="s">
        <v>155</v>
      </c>
      <c r="G118" s="18">
        <v>-8730250</v>
      </c>
      <c r="H118" s="18">
        <v>20000000</v>
      </c>
      <c r="I118" s="18"/>
      <c r="J118" s="47"/>
      <c r="K118" s="19">
        <f t="shared" si="5"/>
        <v>11269750</v>
      </c>
      <c r="L118" s="25">
        <f t="shared" si="6"/>
        <v>11269750</v>
      </c>
      <c r="M118" s="18"/>
      <c r="N118" s="40"/>
      <c r="O118" s="28">
        <f t="shared" si="7"/>
        <v>0</v>
      </c>
      <c r="P118" s="28">
        <f t="shared" si="8"/>
        <v>11269750</v>
      </c>
      <c r="Q118" s="36">
        <f t="shared" si="9"/>
        <v>11269750</v>
      </c>
      <c r="R118" s="20"/>
      <c r="S118" s="21" t="s">
        <v>470</v>
      </c>
      <c r="T118" s="17"/>
    </row>
    <row r="119" spans="1:20" x14ac:dyDescent="0.2">
      <c r="A119" s="16">
        <v>111</v>
      </c>
      <c r="B119" s="16">
        <v>25020263</v>
      </c>
      <c r="C119" s="16" t="s">
        <v>164</v>
      </c>
      <c r="D119" s="16" t="s">
        <v>134</v>
      </c>
      <c r="E119" s="16" t="s">
        <v>34</v>
      </c>
      <c r="F119" s="16" t="s">
        <v>163</v>
      </c>
      <c r="G119" s="18">
        <v>-8730250</v>
      </c>
      <c r="H119" s="18">
        <v>20000000</v>
      </c>
      <c r="I119" s="18"/>
      <c r="J119" s="47"/>
      <c r="K119" s="19">
        <f t="shared" si="5"/>
        <v>11269750</v>
      </c>
      <c r="L119" s="25">
        <f t="shared" si="6"/>
        <v>11269750</v>
      </c>
      <c r="M119" s="18"/>
      <c r="N119" s="40"/>
      <c r="O119" s="28">
        <f t="shared" si="7"/>
        <v>0</v>
      </c>
      <c r="P119" s="28">
        <f t="shared" si="8"/>
        <v>11269750</v>
      </c>
      <c r="Q119" s="36">
        <f t="shared" si="9"/>
        <v>11269750</v>
      </c>
      <c r="R119" s="20"/>
      <c r="S119" s="21" t="s">
        <v>470</v>
      </c>
      <c r="T119" s="17"/>
    </row>
    <row r="120" spans="1:20" x14ac:dyDescent="0.2">
      <c r="A120" s="16">
        <v>112</v>
      </c>
      <c r="B120" s="16">
        <v>25020926</v>
      </c>
      <c r="C120" s="16" t="s">
        <v>171</v>
      </c>
      <c r="D120" s="16" t="s">
        <v>134</v>
      </c>
      <c r="E120" s="16" t="s">
        <v>34</v>
      </c>
      <c r="F120" s="16" t="s">
        <v>170</v>
      </c>
      <c r="G120" s="18">
        <v>-8730250</v>
      </c>
      <c r="H120" s="18">
        <v>20000000</v>
      </c>
      <c r="I120" s="18"/>
      <c r="J120" s="47"/>
      <c r="K120" s="19">
        <f t="shared" si="5"/>
        <v>11269750</v>
      </c>
      <c r="L120" s="25">
        <f t="shared" si="6"/>
        <v>11269750</v>
      </c>
      <c r="M120" s="18"/>
      <c r="N120" s="40"/>
      <c r="O120" s="28">
        <f t="shared" si="7"/>
        <v>0</v>
      </c>
      <c r="P120" s="28">
        <f t="shared" si="8"/>
        <v>11269750</v>
      </c>
      <c r="Q120" s="36">
        <f t="shared" si="9"/>
        <v>11269750</v>
      </c>
      <c r="R120" s="20"/>
      <c r="S120" s="21" t="s">
        <v>470</v>
      </c>
      <c r="T120" s="17"/>
    </row>
    <row r="121" spans="1:20" x14ac:dyDescent="0.2">
      <c r="A121" s="16">
        <v>113</v>
      </c>
      <c r="B121" s="49">
        <v>25021528</v>
      </c>
      <c r="C121" s="49" t="s">
        <v>61</v>
      </c>
      <c r="D121" s="49" t="s">
        <v>134</v>
      </c>
      <c r="E121" s="49" t="s">
        <v>34</v>
      </c>
      <c r="F121" s="49" t="s">
        <v>172</v>
      </c>
      <c r="G121" s="50">
        <v>-8730250</v>
      </c>
      <c r="H121" s="50">
        <v>20000000</v>
      </c>
      <c r="I121" s="18"/>
      <c r="J121" s="47"/>
      <c r="K121" s="18">
        <f t="shared" si="5"/>
        <v>11269750</v>
      </c>
      <c r="L121" s="25">
        <f t="shared" si="6"/>
        <v>11269750</v>
      </c>
      <c r="M121" s="18"/>
      <c r="N121" s="40"/>
      <c r="O121" s="28">
        <f t="shared" si="7"/>
        <v>0</v>
      </c>
      <c r="P121" s="28">
        <f t="shared" si="8"/>
        <v>11269750</v>
      </c>
      <c r="Q121" s="36">
        <f t="shared" si="9"/>
        <v>11269750</v>
      </c>
      <c r="R121" s="20"/>
      <c r="S121" s="21" t="s">
        <v>470</v>
      </c>
      <c r="T121" s="17"/>
    </row>
    <row r="122" spans="1:20" x14ac:dyDescent="0.2">
      <c r="A122" s="16">
        <v>114</v>
      </c>
      <c r="B122" s="49">
        <v>25021532</v>
      </c>
      <c r="C122" s="49" t="s">
        <v>50</v>
      </c>
      <c r="D122" s="49" t="s">
        <v>134</v>
      </c>
      <c r="E122" s="49" t="s">
        <v>34</v>
      </c>
      <c r="F122" s="49" t="s">
        <v>172</v>
      </c>
      <c r="G122" s="50">
        <v>-8730250</v>
      </c>
      <c r="H122" s="50">
        <v>20000000</v>
      </c>
      <c r="I122" s="18"/>
      <c r="J122" s="47"/>
      <c r="K122" s="18">
        <f t="shared" si="5"/>
        <v>11269750</v>
      </c>
      <c r="L122" s="25">
        <f t="shared" si="6"/>
        <v>11269750</v>
      </c>
      <c r="M122" s="18"/>
      <c r="N122" s="40"/>
      <c r="O122" s="28">
        <f t="shared" si="7"/>
        <v>0</v>
      </c>
      <c r="P122" s="28">
        <f t="shared" si="8"/>
        <v>11269750</v>
      </c>
      <c r="Q122" s="36">
        <f t="shared" si="9"/>
        <v>11269750</v>
      </c>
      <c r="R122" s="20"/>
      <c r="S122" s="21" t="s">
        <v>470</v>
      </c>
      <c r="T122" s="17"/>
    </row>
    <row r="123" spans="1:20" x14ac:dyDescent="0.2">
      <c r="A123" s="16">
        <v>115</v>
      </c>
      <c r="B123" s="16">
        <v>25021606</v>
      </c>
      <c r="C123" s="16" t="s">
        <v>83</v>
      </c>
      <c r="D123" s="16" t="s">
        <v>134</v>
      </c>
      <c r="E123" s="16" t="s">
        <v>34</v>
      </c>
      <c r="F123" s="16" t="s">
        <v>172</v>
      </c>
      <c r="G123" s="18">
        <v>-8730250</v>
      </c>
      <c r="H123" s="18">
        <v>20000000</v>
      </c>
      <c r="I123" s="18"/>
      <c r="J123" s="47"/>
      <c r="K123" s="19">
        <f t="shared" si="5"/>
        <v>11269750</v>
      </c>
      <c r="L123" s="25">
        <f t="shared" si="6"/>
        <v>11269750</v>
      </c>
      <c r="M123" s="18"/>
      <c r="N123" s="40"/>
      <c r="O123" s="28">
        <f t="shared" si="7"/>
        <v>0</v>
      </c>
      <c r="P123" s="28">
        <f t="shared" si="8"/>
        <v>11269750</v>
      </c>
      <c r="Q123" s="36">
        <f t="shared" si="9"/>
        <v>11269750</v>
      </c>
      <c r="R123" s="20"/>
      <c r="S123" s="21" t="s">
        <v>470</v>
      </c>
      <c r="T123" s="17"/>
    </row>
    <row r="124" spans="1:20" x14ac:dyDescent="0.2">
      <c r="A124" s="16">
        <v>116</v>
      </c>
      <c r="B124" s="16">
        <v>25021525</v>
      </c>
      <c r="C124" s="16" t="s">
        <v>174</v>
      </c>
      <c r="D124" s="16" t="s">
        <v>134</v>
      </c>
      <c r="E124" s="16" t="s">
        <v>34</v>
      </c>
      <c r="F124" s="16" t="s">
        <v>173</v>
      </c>
      <c r="G124" s="18">
        <v>-8730250</v>
      </c>
      <c r="H124" s="18">
        <v>20000000</v>
      </c>
      <c r="I124" s="18"/>
      <c r="J124" s="47"/>
      <c r="K124" s="19">
        <f t="shared" si="5"/>
        <v>11269750</v>
      </c>
      <c r="L124" s="25">
        <f t="shared" si="6"/>
        <v>11269750</v>
      </c>
      <c r="M124" s="18"/>
      <c r="N124" s="40"/>
      <c r="O124" s="28">
        <f t="shared" si="7"/>
        <v>0</v>
      </c>
      <c r="P124" s="28">
        <f t="shared" si="8"/>
        <v>11269750</v>
      </c>
      <c r="Q124" s="36">
        <f t="shared" si="9"/>
        <v>11269750</v>
      </c>
      <c r="R124" s="20"/>
      <c r="S124" s="21" t="s">
        <v>470</v>
      </c>
      <c r="T124" s="17"/>
    </row>
    <row r="125" spans="1:20" x14ac:dyDescent="0.2">
      <c r="A125" s="16">
        <v>117</v>
      </c>
      <c r="B125" s="16">
        <v>25022535</v>
      </c>
      <c r="C125" s="16" t="s">
        <v>153</v>
      </c>
      <c r="D125" s="16" t="s">
        <v>134</v>
      </c>
      <c r="E125" s="16" t="s">
        <v>34</v>
      </c>
      <c r="F125" s="16" t="s">
        <v>150</v>
      </c>
      <c r="G125" s="18">
        <v>-8910250</v>
      </c>
      <c r="H125" s="18">
        <v>20000000</v>
      </c>
      <c r="I125" s="18"/>
      <c r="J125" s="47"/>
      <c r="K125" s="19">
        <f t="shared" si="5"/>
        <v>11089750</v>
      </c>
      <c r="L125" s="25">
        <f t="shared" si="6"/>
        <v>11089750</v>
      </c>
      <c r="M125" s="18"/>
      <c r="N125" s="40"/>
      <c r="O125" s="28">
        <f t="shared" si="7"/>
        <v>0</v>
      </c>
      <c r="P125" s="28">
        <f t="shared" si="8"/>
        <v>11089750</v>
      </c>
      <c r="Q125" s="36">
        <f t="shared" si="9"/>
        <v>11089750</v>
      </c>
      <c r="R125" s="20"/>
      <c r="S125" s="21" t="s">
        <v>470</v>
      </c>
      <c r="T125" s="17"/>
    </row>
    <row r="126" spans="1:20" x14ac:dyDescent="0.2">
      <c r="A126" s="16">
        <v>118</v>
      </c>
      <c r="B126" s="16">
        <v>22020103</v>
      </c>
      <c r="C126" s="16" t="s">
        <v>313</v>
      </c>
      <c r="D126" s="16" t="s">
        <v>305</v>
      </c>
      <c r="E126" s="16" t="s">
        <v>175</v>
      </c>
      <c r="F126" s="16" t="s">
        <v>335</v>
      </c>
      <c r="G126" s="18">
        <v>0</v>
      </c>
      <c r="H126" s="18">
        <v>10894000</v>
      </c>
      <c r="I126" s="18"/>
      <c r="J126" s="47">
        <v>631800</v>
      </c>
      <c r="K126" s="19">
        <f t="shared" si="5"/>
        <v>11525800</v>
      </c>
      <c r="L126" s="25">
        <f t="shared" si="6"/>
        <v>10894000</v>
      </c>
      <c r="M126" s="18"/>
      <c r="N126" s="40"/>
      <c r="O126" s="28">
        <f t="shared" si="7"/>
        <v>0</v>
      </c>
      <c r="P126" s="28">
        <f t="shared" si="8"/>
        <v>10894000</v>
      </c>
      <c r="Q126" s="36">
        <f t="shared" si="9"/>
        <v>11525800</v>
      </c>
      <c r="R126" s="20"/>
      <c r="S126" s="21" t="s">
        <v>470</v>
      </c>
      <c r="T126" s="17"/>
    </row>
    <row r="127" spans="1:20" x14ac:dyDescent="0.2">
      <c r="A127" s="16">
        <v>119</v>
      </c>
      <c r="B127" s="16">
        <v>21021151</v>
      </c>
      <c r="C127" s="16" t="s">
        <v>109</v>
      </c>
      <c r="D127" s="16" t="s">
        <v>255</v>
      </c>
      <c r="E127" s="16" t="s">
        <v>175</v>
      </c>
      <c r="F127" s="16" t="s">
        <v>260</v>
      </c>
      <c r="G127" s="18">
        <v>3150000</v>
      </c>
      <c r="H127" s="18">
        <v>7620000</v>
      </c>
      <c r="I127" s="18"/>
      <c r="J127" s="47"/>
      <c r="K127" s="19">
        <f t="shared" si="5"/>
        <v>10770000</v>
      </c>
      <c r="L127" s="25">
        <f t="shared" si="6"/>
        <v>10770000</v>
      </c>
      <c r="M127" s="18"/>
      <c r="N127" s="40"/>
      <c r="O127" s="28">
        <f t="shared" si="7"/>
        <v>0</v>
      </c>
      <c r="P127" s="28">
        <f t="shared" si="8"/>
        <v>10770000</v>
      </c>
      <c r="Q127" s="36">
        <f t="shared" si="9"/>
        <v>10770000</v>
      </c>
      <c r="R127" s="20"/>
      <c r="S127" s="21" t="s">
        <v>470</v>
      </c>
      <c r="T127" s="17"/>
    </row>
    <row r="128" spans="1:20" x14ac:dyDescent="0.2">
      <c r="A128" s="16">
        <v>120</v>
      </c>
      <c r="B128" s="16">
        <v>21020688</v>
      </c>
      <c r="C128" s="16" t="s">
        <v>438</v>
      </c>
      <c r="D128" s="16" t="s">
        <v>434</v>
      </c>
      <c r="E128" s="16" t="s">
        <v>405</v>
      </c>
      <c r="F128" s="16" t="s">
        <v>437</v>
      </c>
      <c r="G128" s="18">
        <v>0</v>
      </c>
      <c r="H128" s="18">
        <v>10400000</v>
      </c>
      <c r="I128" s="18"/>
      <c r="J128" s="47"/>
      <c r="K128" s="19">
        <f t="shared" si="5"/>
        <v>10400000</v>
      </c>
      <c r="L128" s="25">
        <f t="shared" si="6"/>
        <v>10400000</v>
      </c>
      <c r="M128" s="18"/>
      <c r="N128" s="40"/>
      <c r="O128" s="28">
        <f t="shared" si="7"/>
        <v>0</v>
      </c>
      <c r="P128" s="28">
        <f t="shared" si="8"/>
        <v>10400000</v>
      </c>
      <c r="Q128" s="36">
        <f t="shared" si="9"/>
        <v>10400000</v>
      </c>
      <c r="R128" s="20"/>
      <c r="S128" s="21" t="s">
        <v>470</v>
      </c>
      <c r="T128" s="17"/>
    </row>
    <row r="129" spans="1:20" x14ac:dyDescent="0.2">
      <c r="A129" s="16">
        <v>121</v>
      </c>
      <c r="B129" s="16">
        <v>23020902</v>
      </c>
      <c r="C129" s="16" t="s">
        <v>293</v>
      </c>
      <c r="D129" s="16" t="s">
        <v>363</v>
      </c>
      <c r="E129" s="16" t="s">
        <v>175</v>
      </c>
      <c r="F129" s="16" t="s">
        <v>393</v>
      </c>
      <c r="G129" s="18">
        <v>-6800000</v>
      </c>
      <c r="H129" s="18">
        <v>17000000</v>
      </c>
      <c r="I129" s="18"/>
      <c r="J129" s="47"/>
      <c r="K129" s="19">
        <f t="shared" si="5"/>
        <v>10200000</v>
      </c>
      <c r="L129" s="25">
        <f t="shared" si="6"/>
        <v>10200000</v>
      </c>
      <c r="M129" s="18"/>
      <c r="N129" s="40"/>
      <c r="O129" s="28">
        <f t="shared" si="7"/>
        <v>0</v>
      </c>
      <c r="P129" s="28">
        <f t="shared" si="8"/>
        <v>10200000</v>
      </c>
      <c r="Q129" s="36">
        <f t="shared" si="9"/>
        <v>10200000</v>
      </c>
      <c r="R129" s="20"/>
      <c r="S129" s="21" t="s">
        <v>470</v>
      </c>
      <c r="T129" s="17"/>
    </row>
    <row r="130" spans="1:20" x14ac:dyDescent="0.2">
      <c r="A130" s="16">
        <v>122</v>
      </c>
      <c r="B130" s="16">
        <v>20021174</v>
      </c>
      <c r="C130" s="16" t="s">
        <v>430</v>
      </c>
      <c r="D130" s="16" t="s">
        <v>416</v>
      </c>
      <c r="E130" s="16" t="s">
        <v>405</v>
      </c>
      <c r="F130" s="16" t="s">
        <v>428</v>
      </c>
      <c r="G130" s="18">
        <v>3000000</v>
      </c>
      <c r="H130" s="18">
        <v>7200000</v>
      </c>
      <c r="I130" s="18"/>
      <c r="J130" s="47"/>
      <c r="K130" s="19">
        <f t="shared" si="5"/>
        <v>10200000</v>
      </c>
      <c r="L130" s="25">
        <f t="shared" si="6"/>
        <v>10200000</v>
      </c>
      <c r="M130" s="18"/>
      <c r="N130" s="40"/>
      <c r="O130" s="28">
        <f t="shared" si="7"/>
        <v>0</v>
      </c>
      <c r="P130" s="28">
        <f t="shared" si="8"/>
        <v>10200000</v>
      </c>
      <c r="Q130" s="36">
        <f t="shared" si="9"/>
        <v>10200000</v>
      </c>
      <c r="R130" s="20"/>
      <c r="S130" s="21" t="s">
        <v>470</v>
      </c>
      <c r="T130" s="17"/>
    </row>
    <row r="131" spans="1:20" x14ac:dyDescent="0.2">
      <c r="A131" s="16">
        <v>123</v>
      </c>
      <c r="B131" s="16">
        <v>22020124</v>
      </c>
      <c r="C131" s="16" t="s">
        <v>337</v>
      </c>
      <c r="D131" s="16" t="s">
        <v>305</v>
      </c>
      <c r="E131" s="16" t="s">
        <v>175</v>
      </c>
      <c r="F131" s="16" t="s">
        <v>335</v>
      </c>
      <c r="G131" s="18">
        <v>0</v>
      </c>
      <c r="H131" s="18">
        <v>9810000</v>
      </c>
      <c r="I131" s="18"/>
      <c r="J131" s="47">
        <v>631800</v>
      </c>
      <c r="K131" s="19">
        <f t="shared" si="5"/>
        <v>10441800</v>
      </c>
      <c r="L131" s="25">
        <f t="shared" si="6"/>
        <v>9810000</v>
      </c>
      <c r="M131" s="18"/>
      <c r="N131" s="40"/>
      <c r="O131" s="28">
        <f t="shared" si="7"/>
        <v>0</v>
      </c>
      <c r="P131" s="28">
        <f t="shared" si="8"/>
        <v>9810000</v>
      </c>
      <c r="Q131" s="36">
        <f t="shared" si="9"/>
        <v>10441800</v>
      </c>
      <c r="R131" s="20"/>
      <c r="S131" s="21" t="s">
        <v>470</v>
      </c>
      <c r="T131" s="17"/>
    </row>
    <row r="132" spans="1:20" x14ac:dyDescent="0.2">
      <c r="A132" s="16">
        <v>124</v>
      </c>
      <c r="B132" s="16">
        <v>22027103</v>
      </c>
      <c r="C132" s="16" t="s">
        <v>360</v>
      </c>
      <c r="D132" s="16" t="s">
        <v>305</v>
      </c>
      <c r="E132" s="16" t="s">
        <v>175</v>
      </c>
      <c r="F132" s="16" t="s">
        <v>359</v>
      </c>
      <c r="G132" s="18">
        <v>0</v>
      </c>
      <c r="H132" s="18">
        <v>9774000</v>
      </c>
      <c r="I132" s="18"/>
      <c r="J132" s="47">
        <v>631800</v>
      </c>
      <c r="K132" s="19">
        <f t="shared" si="5"/>
        <v>10405800</v>
      </c>
      <c r="L132" s="25">
        <f t="shared" si="6"/>
        <v>9774000</v>
      </c>
      <c r="M132" s="18">
        <v>631800</v>
      </c>
      <c r="N132" s="40">
        <v>631800</v>
      </c>
      <c r="O132" s="28">
        <f t="shared" si="7"/>
        <v>0</v>
      </c>
      <c r="P132" s="28">
        <f t="shared" si="8"/>
        <v>9774000</v>
      </c>
      <c r="Q132" s="36">
        <f t="shared" si="9"/>
        <v>9774000</v>
      </c>
      <c r="R132" s="20"/>
      <c r="S132" s="21" t="s">
        <v>470</v>
      </c>
      <c r="T132" s="17"/>
    </row>
    <row r="133" spans="1:20" x14ac:dyDescent="0.2">
      <c r="A133" s="16">
        <v>125</v>
      </c>
      <c r="B133" s="16">
        <v>20020805</v>
      </c>
      <c r="C133" s="16" t="s">
        <v>247</v>
      </c>
      <c r="D133" s="16" t="s">
        <v>208</v>
      </c>
      <c r="E133" s="16" t="s">
        <v>175</v>
      </c>
      <c r="F133" s="16" t="s">
        <v>244</v>
      </c>
      <c r="G133" s="18">
        <v>1350000</v>
      </c>
      <c r="H133" s="18">
        <v>8128000</v>
      </c>
      <c r="I133" s="18"/>
      <c r="J133" s="47"/>
      <c r="K133" s="19">
        <f t="shared" si="5"/>
        <v>9478000</v>
      </c>
      <c r="L133" s="25">
        <f t="shared" si="6"/>
        <v>9478000</v>
      </c>
      <c r="M133" s="18"/>
      <c r="N133" s="40"/>
      <c r="O133" s="28">
        <f t="shared" si="7"/>
        <v>0</v>
      </c>
      <c r="P133" s="28">
        <f t="shared" si="8"/>
        <v>9478000</v>
      </c>
      <c r="Q133" s="36">
        <f t="shared" si="9"/>
        <v>9478000</v>
      </c>
      <c r="R133" s="20"/>
      <c r="S133" s="21" t="s">
        <v>470</v>
      </c>
      <c r="T133" s="17"/>
    </row>
    <row r="134" spans="1:20" x14ac:dyDescent="0.2">
      <c r="A134" s="16">
        <v>126</v>
      </c>
      <c r="B134" s="16">
        <v>20020738</v>
      </c>
      <c r="C134" s="16" t="s">
        <v>218</v>
      </c>
      <c r="D134" s="16" t="s">
        <v>208</v>
      </c>
      <c r="E134" s="16" t="s">
        <v>175</v>
      </c>
      <c r="F134" s="16" t="s">
        <v>217</v>
      </c>
      <c r="G134" s="18">
        <v>2700000</v>
      </c>
      <c r="H134" s="18">
        <v>6604000</v>
      </c>
      <c r="I134" s="18"/>
      <c r="J134" s="47"/>
      <c r="K134" s="19">
        <f t="shared" si="5"/>
        <v>9304000</v>
      </c>
      <c r="L134" s="25">
        <f t="shared" si="6"/>
        <v>9304000</v>
      </c>
      <c r="M134" s="18"/>
      <c r="N134" s="40"/>
      <c r="O134" s="28">
        <f t="shared" si="7"/>
        <v>0</v>
      </c>
      <c r="P134" s="28">
        <f t="shared" si="8"/>
        <v>9304000</v>
      </c>
      <c r="Q134" s="36">
        <f t="shared" si="9"/>
        <v>9304000</v>
      </c>
      <c r="R134" s="20"/>
      <c r="S134" s="21" t="s">
        <v>470</v>
      </c>
      <c r="T134" s="17"/>
    </row>
    <row r="135" spans="1:20" x14ac:dyDescent="0.2">
      <c r="A135" s="16">
        <v>127</v>
      </c>
      <c r="B135" s="16">
        <v>20021125</v>
      </c>
      <c r="C135" s="16" t="s">
        <v>381</v>
      </c>
      <c r="D135" s="16" t="s">
        <v>416</v>
      </c>
      <c r="E135" s="16" t="s">
        <v>405</v>
      </c>
      <c r="F135" s="16" t="s">
        <v>427</v>
      </c>
      <c r="G135" s="18">
        <v>2800000</v>
      </c>
      <c r="H135" s="18">
        <v>6400000</v>
      </c>
      <c r="I135" s="18"/>
      <c r="J135" s="47"/>
      <c r="K135" s="19">
        <f t="shared" si="5"/>
        <v>9200000</v>
      </c>
      <c r="L135" s="25">
        <f t="shared" si="6"/>
        <v>9200000</v>
      </c>
      <c r="M135" s="18"/>
      <c r="N135" s="40"/>
      <c r="O135" s="28">
        <f t="shared" si="7"/>
        <v>0</v>
      </c>
      <c r="P135" s="28">
        <f t="shared" si="8"/>
        <v>9200000</v>
      </c>
      <c r="Q135" s="36">
        <f t="shared" si="9"/>
        <v>9200000</v>
      </c>
      <c r="R135" s="20"/>
      <c r="S135" s="21" t="s">
        <v>470</v>
      </c>
      <c r="T135" s="17"/>
    </row>
    <row r="136" spans="1:20" x14ac:dyDescent="0.2">
      <c r="A136" s="16">
        <v>128</v>
      </c>
      <c r="B136" s="16">
        <v>22027550</v>
      </c>
      <c r="C136" s="16" t="s">
        <v>334</v>
      </c>
      <c r="D136" s="16" t="s">
        <v>305</v>
      </c>
      <c r="E136" s="16" t="s">
        <v>175</v>
      </c>
      <c r="F136" s="16" t="s">
        <v>331</v>
      </c>
      <c r="G136" s="18">
        <v>0</v>
      </c>
      <c r="H136" s="18">
        <v>8976000</v>
      </c>
      <c r="I136" s="18"/>
      <c r="J136" s="47">
        <v>631800</v>
      </c>
      <c r="K136" s="19">
        <f t="shared" si="5"/>
        <v>9607800</v>
      </c>
      <c r="L136" s="25">
        <f t="shared" si="6"/>
        <v>8976000</v>
      </c>
      <c r="M136" s="18"/>
      <c r="N136" s="40"/>
      <c r="O136" s="28">
        <f t="shared" si="7"/>
        <v>0</v>
      </c>
      <c r="P136" s="28">
        <f t="shared" si="8"/>
        <v>8976000</v>
      </c>
      <c r="Q136" s="36">
        <f t="shared" si="9"/>
        <v>9607800</v>
      </c>
      <c r="R136" s="20"/>
      <c r="S136" s="21" t="s">
        <v>470</v>
      </c>
      <c r="T136" s="17"/>
    </row>
    <row r="137" spans="1:20" x14ac:dyDescent="0.2">
      <c r="A137" s="16">
        <v>129</v>
      </c>
      <c r="B137" s="16">
        <v>22026538</v>
      </c>
      <c r="C137" s="16" t="s">
        <v>343</v>
      </c>
      <c r="D137" s="16" t="s">
        <v>305</v>
      </c>
      <c r="E137" s="16" t="s">
        <v>175</v>
      </c>
      <c r="F137" s="16" t="s">
        <v>342</v>
      </c>
      <c r="G137" s="18">
        <v>0</v>
      </c>
      <c r="H137" s="18">
        <v>8976000</v>
      </c>
      <c r="I137" s="18"/>
      <c r="J137" s="47">
        <v>315900</v>
      </c>
      <c r="K137" s="19">
        <f t="shared" ref="K137:K200" si="10">SUM(G137:J137)</f>
        <v>9291900</v>
      </c>
      <c r="L137" s="25">
        <f t="shared" ref="L137:L200" si="11">G137+H137+I137</f>
        <v>8976000</v>
      </c>
      <c r="M137" s="18"/>
      <c r="N137" s="40"/>
      <c r="O137" s="28">
        <f t="shared" ref="O137:O200" si="12">M137-N137</f>
        <v>0</v>
      </c>
      <c r="P137" s="28">
        <f t="shared" ref="P137:P200" si="13">L137-O137</f>
        <v>8976000</v>
      </c>
      <c r="Q137" s="36">
        <f t="shared" ref="Q137:Q200" si="14">K137-M137</f>
        <v>9291900</v>
      </c>
      <c r="R137" s="20"/>
      <c r="S137" s="21" t="s">
        <v>470</v>
      </c>
      <c r="T137" s="17"/>
    </row>
    <row r="138" spans="1:20" x14ac:dyDescent="0.2">
      <c r="A138" s="16">
        <v>130</v>
      </c>
      <c r="B138" s="16">
        <v>20021279</v>
      </c>
      <c r="C138" s="16" t="s">
        <v>254</v>
      </c>
      <c r="D138" s="16" t="s">
        <v>208</v>
      </c>
      <c r="E138" s="16" t="s">
        <v>175</v>
      </c>
      <c r="F138" s="16" t="s">
        <v>250</v>
      </c>
      <c r="G138" s="18">
        <v>2250000</v>
      </c>
      <c r="H138" s="18">
        <v>7620000</v>
      </c>
      <c r="I138" s="18">
        <v>-1524000</v>
      </c>
      <c r="J138" s="47"/>
      <c r="K138" s="19">
        <f t="shared" si="10"/>
        <v>8346000</v>
      </c>
      <c r="L138" s="25">
        <f t="shared" si="11"/>
        <v>8346000</v>
      </c>
      <c r="M138" s="18"/>
      <c r="N138" s="40"/>
      <c r="O138" s="28">
        <f t="shared" si="12"/>
        <v>0</v>
      </c>
      <c r="P138" s="28">
        <f t="shared" si="13"/>
        <v>8346000</v>
      </c>
      <c r="Q138" s="36">
        <f t="shared" si="14"/>
        <v>8346000</v>
      </c>
      <c r="R138" s="20"/>
      <c r="S138" s="21" t="s">
        <v>470</v>
      </c>
      <c r="T138" s="17"/>
    </row>
    <row r="139" spans="1:20" x14ac:dyDescent="0.2">
      <c r="A139" s="16">
        <v>131</v>
      </c>
      <c r="B139" s="16">
        <v>20020987</v>
      </c>
      <c r="C139" s="16" t="s">
        <v>86</v>
      </c>
      <c r="D139" s="16" t="s">
        <v>208</v>
      </c>
      <c r="E139" s="16" t="s">
        <v>175</v>
      </c>
      <c r="F139" s="16" t="s">
        <v>213</v>
      </c>
      <c r="G139" s="18">
        <v>3150000</v>
      </c>
      <c r="H139" s="18">
        <v>5080000</v>
      </c>
      <c r="I139" s="18"/>
      <c r="J139" s="47"/>
      <c r="K139" s="19">
        <f t="shared" si="10"/>
        <v>8230000</v>
      </c>
      <c r="L139" s="25">
        <f t="shared" si="11"/>
        <v>8230000</v>
      </c>
      <c r="M139" s="18"/>
      <c r="N139" s="40"/>
      <c r="O139" s="28">
        <f t="shared" si="12"/>
        <v>0</v>
      </c>
      <c r="P139" s="28">
        <f t="shared" si="13"/>
        <v>8230000</v>
      </c>
      <c r="Q139" s="36">
        <f t="shared" si="14"/>
        <v>8230000</v>
      </c>
      <c r="R139" s="20"/>
      <c r="S139" s="21" t="s">
        <v>470</v>
      </c>
      <c r="T139" s="17"/>
    </row>
    <row r="140" spans="1:20" x14ac:dyDescent="0.2">
      <c r="A140" s="16">
        <v>132</v>
      </c>
      <c r="B140" s="16">
        <v>21020919</v>
      </c>
      <c r="C140" s="16" t="s">
        <v>273</v>
      </c>
      <c r="D140" s="16" t="s">
        <v>255</v>
      </c>
      <c r="E140" s="16" t="s">
        <v>175</v>
      </c>
      <c r="F140" s="16" t="s">
        <v>271</v>
      </c>
      <c r="G140" s="18">
        <v>0</v>
      </c>
      <c r="H140" s="18">
        <v>8128000</v>
      </c>
      <c r="I140" s="18"/>
      <c r="J140" s="47"/>
      <c r="K140" s="19">
        <f t="shared" si="10"/>
        <v>8128000</v>
      </c>
      <c r="L140" s="25">
        <f t="shared" si="11"/>
        <v>8128000</v>
      </c>
      <c r="M140" s="18"/>
      <c r="N140" s="40"/>
      <c r="O140" s="28">
        <f t="shared" si="12"/>
        <v>0</v>
      </c>
      <c r="P140" s="28">
        <f t="shared" si="13"/>
        <v>8128000</v>
      </c>
      <c r="Q140" s="36">
        <f t="shared" si="14"/>
        <v>8128000</v>
      </c>
      <c r="R140" s="20"/>
      <c r="S140" s="21" t="s">
        <v>470</v>
      </c>
      <c r="T140" s="17"/>
    </row>
    <row r="141" spans="1:20" x14ac:dyDescent="0.2">
      <c r="A141" s="16">
        <v>133</v>
      </c>
      <c r="B141" s="16">
        <v>20021541</v>
      </c>
      <c r="C141" s="16" t="s">
        <v>418</v>
      </c>
      <c r="D141" s="16" t="s">
        <v>416</v>
      </c>
      <c r="E141" s="16" t="s">
        <v>405</v>
      </c>
      <c r="F141" s="16" t="s">
        <v>417</v>
      </c>
      <c r="G141" s="18">
        <v>100000</v>
      </c>
      <c r="H141" s="18">
        <v>8000000</v>
      </c>
      <c r="I141" s="18"/>
      <c r="J141" s="47"/>
      <c r="K141" s="19">
        <f t="shared" si="10"/>
        <v>8100000</v>
      </c>
      <c r="L141" s="25">
        <f t="shared" si="11"/>
        <v>8100000</v>
      </c>
      <c r="M141" s="18"/>
      <c r="N141" s="40"/>
      <c r="O141" s="28">
        <f t="shared" si="12"/>
        <v>0</v>
      </c>
      <c r="P141" s="28">
        <f t="shared" si="13"/>
        <v>8100000</v>
      </c>
      <c r="Q141" s="36">
        <f t="shared" si="14"/>
        <v>8100000</v>
      </c>
      <c r="R141" s="20"/>
      <c r="S141" s="21" t="s">
        <v>470</v>
      </c>
      <c r="T141" s="17"/>
    </row>
    <row r="142" spans="1:20" x14ac:dyDescent="0.2">
      <c r="A142" s="16">
        <v>134</v>
      </c>
      <c r="B142" s="16">
        <v>20021555</v>
      </c>
      <c r="C142" s="16" t="s">
        <v>420</v>
      </c>
      <c r="D142" s="16" t="s">
        <v>416</v>
      </c>
      <c r="E142" s="16" t="s">
        <v>405</v>
      </c>
      <c r="F142" s="16" t="s">
        <v>419</v>
      </c>
      <c r="G142" s="18">
        <v>0</v>
      </c>
      <c r="H142" s="18">
        <v>8000000</v>
      </c>
      <c r="I142" s="18"/>
      <c r="J142" s="47"/>
      <c r="K142" s="19">
        <f t="shared" si="10"/>
        <v>8000000</v>
      </c>
      <c r="L142" s="25">
        <f t="shared" si="11"/>
        <v>8000000</v>
      </c>
      <c r="M142" s="18"/>
      <c r="N142" s="40"/>
      <c r="O142" s="28">
        <f t="shared" si="12"/>
        <v>0</v>
      </c>
      <c r="P142" s="28">
        <f t="shared" si="13"/>
        <v>8000000</v>
      </c>
      <c r="Q142" s="36">
        <f t="shared" si="14"/>
        <v>8000000</v>
      </c>
      <c r="R142" s="20"/>
      <c r="S142" s="21" t="s">
        <v>470</v>
      </c>
      <c r="T142" s="17"/>
    </row>
    <row r="143" spans="1:20" x14ac:dyDescent="0.2">
      <c r="A143" s="16">
        <v>135</v>
      </c>
      <c r="B143" s="16">
        <v>21020245</v>
      </c>
      <c r="C143" s="16" t="s">
        <v>442</v>
      </c>
      <c r="D143" s="16" t="s">
        <v>434</v>
      </c>
      <c r="E143" s="16" t="s">
        <v>405</v>
      </c>
      <c r="F143" s="16" t="s">
        <v>441</v>
      </c>
      <c r="G143" s="18">
        <v>0</v>
      </c>
      <c r="H143" s="18">
        <v>8000000</v>
      </c>
      <c r="I143" s="18"/>
      <c r="J143" s="47"/>
      <c r="K143" s="19">
        <f t="shared" si="10"/>
        <v>8000000</v>
      </c>
      <c r="L143" s="25">
        <f t="shared" si="11"/>
        <v>8000000</v>
      </c>
      <c r="M143" s="18"/>
      <c r="N143" s="40"/>
      <c r="O143" s="28">
        <f t="shared" si="12"/>
        <v>0</v>
      </c>
      <c r="P143" s="28">
        <f t="shared" si="13"/>
        <v>8000000</v>
      </c>
      <c r="Q143" s="36">
        <f t="shared" si="14"/>
        <v>8000000</v>
      </c>
      <c r="R143" s="20"/>
      <c r="S143" s="21" t="s">
        <v>470</v>
      </c>
      <c r="T143" s="17"/>
    </row>
    <row r="144" spans="1:20" x14ac:dyDescent="0.2">
      <c r="A144" s="16">
        <v>136</v>
      </c>
      <c r="B144" s="16">
        <v>25023895</v>
      </c>
      <c r="C144" s="16" t="s">
        <v>403</v>
      </c>
      <c r="D144" s="16" t="s">
        <v>400</v>
      </c>
      <c r="E144" s="16" t="s">
        <v>175</v>
      </c>
      <c r="F144" s="16" t="s">
        <v>401</v>
      </c>
      <c r="G144" s="18">
        <v>-9520000</v>
      </c>
      <c r="H144" s="18">
        <v>17000000</v>
      </c>
      <c r="I144" s="18"/>
      <c r="J144" s="47"/>
      <c r="K144" s="19">
        <f t="shared" si="10"/>
        <v>7480000</v>
      </c>
      <c r="L144" s="25">
        <f t="shared" si="11"/>
        <v>7480000</v>
      </c>
      <c r="M144" s="18"/>
      <c r="N144" s="40"/>
      <c r="O144" s="28">
        <f t="shared" si="12"/>
        <v>0</v>
      </c>
      <c r="P144" s="28">
        <f t="shared" si="13"/>
        <v>7480000</v>
      </c>
      <c r="Q144" s="36">
        <f t="shared" si="14"/>
        <v>7480000</v>
      </c>
      <c r="R144" s="20"/>
      <c r="S144" s="21" t="s">
        <v>470</v>
      </c>
      <c r="T144" s="17"/>
    </row>
    <row r="145" spans="1:20" x14ac:dyDescent="0.2">
      <c r="A145" s="16">
        <v>137</v>
      </c>
      <c r="B145" s="16">
        <v>21021586</v>
      </c>
      <c r="C145" s="16" t="s">
        <v>436</v>
      </c>
      <c r="D145" s="16" t="s">
        <v>434</v>
      </c>
      <c r="E145" s="16" t="s">
        <v>405</v>
      </c>
      <c r="F145" s="16" t="s">
        <v>435</v>
      </c>
      <c r="G145" s="18">
        <v>2400000</v>
      </c>
      <c r="H145" s="18">
        <v>4800000</v>
      </c>
      <c r="I145" s="18"/>
      <c r="J145" s="47"/>
      <c r="K145" s="19">
        <f t="shared" si="10"/>
        <v>7200000</v>
      </c>
      <c r="L145" s="25">
        <f t="shared" si="11"/>
        <v>7200000</v>
      </c>
      <c r="M145" s="18"/>
      <c r="N145" s="40"/>
      <c r="O145" s="28">
        <f t="shared" si="12"/>
        <v>0</v>
      </c>
      <c r="P145" s="28">
        <f t="shared" si="13"/>
        <v>7200000</v>
      </c>
      <c r="Q145" s="36">
        <f t="shared" si="14"/>
        <v>7200000</v>
      </c>
      <c r="R145" s="20"/>
      <c r="S145" s="21" t="s">
        <v>470</v>
      </c>
      <c r="T145" s="17"/>
    </row>
    <row r="146" spans="1:20" x14ac:dyDescent="0.2">
      <c r="A146" s="16">
        <v>138</v>
      </c>
      <c r="B146" s="16">
        <v>20020530</v>
      </c>
      <c r="C146" s="16" t="s">
        <v>220</v>
      </c>
      <c r="D146" s="16" t="s">
        <v>208</v>
      </c>
      <c r="E146" s="16" t="s">
        <v>175</v>
      </c>
      <c r="F146" s="16" t="s">
        <v>219</v>
      </c>
      <c r="G146" s="18">
        <v>22000</v>
      </c>
      <c r="H146" s="18">
        <v>7112000</v>
      </c>
      <c r="I146" s="18"/>
      <c r="J146" s="47"/>
      <c r="K146" s="19">
        <f t="shared" si="10"/>
        <v>7134000</v>
      </c>
      <c r="L146" s="25">
        <f t="shared" si="11"/>
        <v>7134000</v>
      </c>
      <c r="M146" s="18"/>
      <c r="N146" s="40"/>
      <c r="O146" s="28">
        <f t="shared" si="12"/>
        <v>0</v>
      </c>
      <c r="P146" s="28">
        <f t="shared" si="13"/>
        <v>7134000</v>
      </c>
      <c r="Q146" s="36">
        <f t="shared" si="14"/>
        <v>7134000</v>
      </c>
      <c r="R146" s="20"/>
      <c r="S146" s="21" t="s">
        <v>470</v>
      </c>
      <c r="T146" s="17"/>
    </row>
    <row r="147" spans="1:20" x14ac:dyDescent="0.2">
      <c r="A147" s="16">
        <v>139</v>
      </c>
      <c r="B147" s="16">
        <v>21021193</v>
      </c>
      <c r="C147" s="16" t="s">
        <v>264</v>
      </c>
      <c r="D147" s="16" t="s">
        <v>255</v>
      </c>
      <c r="E147" s="16" t="s">
        <v>175</v>
      </c>
      <c r="F147" s="16" t="s">
        <v>260</v>
      </c>
      <c r="G147" s="18">
        <v>0</v>
      </c>
      <c r="H147" s="18">
        <v>7112000</v>
      </c>
      <c r="I147" s="18"/>
      <c r="J147" s="47"/>
      <c r="K147" s="19">
        <f t="shared" si="10"/>
        <v>7112000</v>
      </c>
      <c r="L147" s="25">
        <f t="shared" si="11"/>
        <v>7112000</v>
      </c>
      <c r="M147" s="18"/>
      <c r="N147" s="40"/>
      <c r="O147" s="28">
        <f t="shared" si="12"/>
        <v>0</v>
      </c>
      <c r="P147" s="28">
        <f t="shared" si="13"/>
        <v>7112000</v>
      </c>
      <c r="Q147" s="36">
        <f t="shared" si="14"/>
        <v>7112000</v>
      </c>
      <c r="R147" s="20"/>
      <c r="S147" s="21" t="s">
        <v>470</v>
      </c>
      <c r="T147" s="17"/>
    </row>
    <row r="148" spans="1:20" x14ac:dyDescent="0.2">
      <c r="A148" s="16">
        <v>140</v>
      </c>
      <c r="B148" s="16">
        <v>21020446</v>
      </c>
      <c r="C148" s="16" t="s">
        <v>82</v>
      </c>
      <c r="D148" s="16" t="s">
        <v>255</v>
      </c>
      <c r="E148" s="16" t="s">
        <v>175</v>
      </c>
      <c r="F148" s="16" t="s">
        <v>271</v>
      </c>
      <c r="G148" s="18">
        <v>0</v>
      </c>
      <c r="H148" s="18">
        <v>6096000</v>
      </c>
      <c r="I148" s="18">
        <v>1016000</v>
      </c>
      <c r="J148" s="47"/>
      <c r="K148" s="19">
        <f t="shared" si="10"/>
        <v>7112000</v>
      </c>
      <c r="L148" s="25">
        <f t="shared" si="11"/>
        <v>7112000</v>
      </c>
      <c r="M148" s="18"/>
      <c r="N148" s="40"/>
      <c r="O148" s="28">
        <f t="shared" si="12"/>
        <v>0</v>
      </c>
      <c r="P148" s="28">
        <f t="shared" si="13"/>
        <v>7112000</v>
      </c>
      <c r="Q148" s="36">
        <f t="shared" si="14"/>
        <v>7112000</v>
      </c>
      <c r="R148" s="20"/>
      <c r="S148" s="21" t="s">
        <v>470</v>
      </c>
      <c r="T148" s="17"/>
    </row>
    <row r="149" spans="1:20" x14ac:dyDescent="0.2">
      <c r="A149" s="16">
        <v>141</v>
      </c>
      <c r="B149" s="16">
        <v>20020972</v>
      </c>
      <c r="C149" s="16" t="s">
        <v>18</v>
      </c>
      <c r="D149" s="16" t="s">
        <v>208</v>
      </c>
      <c r="E149" s="16" t="s">
        <v>175</v>
      </c>
      <c r="F149" s="16" t="s">
        <v>209</v>
      </c>
      <c r="G149" s="18">
        <v>5400000</v>
      </c>
      <c r="H149" s="18">
        <v>1524000</v>
      </c>
      <c r="I149" s="18"/>
      <c r="J149" s="47"/>
      <c r="K149" s="19">
        <f t="shared" si="10"/>
        <v>6924000</v>
      </c>
      <c r="L149" s="25">
        <f t="shared" si="11"/>
        <v>6924000</v>
      </c>
      <c r="M149" s="18"/>
      <c r="N149" s="40"/>
      <c r="O149" s="28">
        <f t="shared" si="12"/>
        <v>0</v>
      </c>
      <c r="P149" s="28">
        <f t="shared" si="13"/>
        <v>6924000</v>
      </c>
      <c r="Q149" s="36">
        <f t="shared" si="14"/>
        <v>6924000</v>
      </c>
      <c r="R149" s="20"/>
      <c r="S149" s="21" t="s">
        <v>470</v>
      </c>
      <c r="T149" s="17"/>
    </row>
    <row r="150" spans="1:20" x14ac:dyDescent="0.2">
      <c r="A150" s="16">
        <v>142</v>
      </c>
      <c r="B150" s="16">
        <v>19020624</v>
      </c>
      <c r="C150" s="16" t="s">
        <v>183</v>
      </c>
      <c r="D150" s="16" t="s">
        <v>176</v>
      </c>
      <c r="E150" s="16" t="s">
        <v>175</v>
      </c>
      <c r="F150" s="16" t="s">
        <v>182</v>
      </c>
      <c r="G150" s="18">
        <v>0</v>
      </c>
      <c r="H150" s="18">
        <v>6604000</v>
      </c>
      <c r="I150" s="18"/>
      <c r="J150" s="47"/>
      <c r="K150" s="19">
        <f t="shared" si="10"/>
        <v>6604000</v>
      </c>
      <c r="L150" s="25">
        <f t="shared" si="11"/>
        <v>6604000</v>
      </c>
      <c r="M150" s="18"/>
      <c r="N150" s="40"/>
      <c r="O150" s="28">
        <f t="shared" si="12"/>
        <v>0</v>
      </c>
      <c r="P150" s="28">
        <f t="shared" si="13"/>
        <v>6604000</v>
      </c>
      <c r="Q150" s="36">
        <f t="shared" si="14"/>
        <v>6604000</v>
      </c>
      <c r="R150" s="20"/>
      <c r="S150" s="21" t="s">
        <v>470</v>
      </c>
      <c r="T150" s="17"/>
    </row>
    <row r="151" spans="1:20" x14ac:dyDescent="0.2">
      <c r="A151" s="16">
        <v>143</v>
      </c>
      <c r="B151" s="16">
        <v>20020526</v>
      </c>
      <c r="C151" s="16" t="s">
        <v>165</v>
      </c>
      <c r="D151" s="16" t="s">
        <v>208</v>
      </c>
      <c r="E151" s="16" t="s">
        <v>175</v>
      </c>
      <c r="F151" s="16" t="s">
        <v>219</v>
      </c>
      <c r="G151" s="18">
        <v>0</v>
      </c>
      <c r="H151" s="18">
        <v>6604000</v>
      </c>
      <c r="I151" s="18"/>
      <c r="J151" s="47"/>
      <c r="K151" s="19">
        <f t="shared" si="10"/>
        <v>6604000</v>
      </c>
      <c r="L151" s="25">
        <f t="shared" si="11"/>
        <v>6604000</v>
      </c>
      <c r="M151" s="18"/>
      <c r="N151" s="40"/>
      <c r="O151" s="28">
        <f t="shared" si="12"/>
        <v>0</v>
      </c>
      <c r="P151" s="28">
        <f t="shared" si="13"/>
        <v>6604000</v>
      </c>
      <c r="Q151" s="36">
        <f t="shared" si="14"/>
        <v>6604000</v>
      </c>
      <c r="R151" s="20"/>
      <c r="S151" s="21" t="s">
        <v>470</v>
      </c>
      <c r="T151" s="17"/>
    </row>
    <row r="152" spans="1:20" x14ac:dyDescent="0.2">
      <c r="A152" s="16">
        <v>144</v>
      </c>
      <c r="B152" s="16">
        <v>21020921</v>
      </c>
      <c r="C152" s="16" t="s">
        <v>10</v>
      </c>
      <c r="D152" s="16" t="s">
        <v>255</v>
      </c>
      <c r="E152" s="16" t="s">
        <v>175</v>
      </c>
      <c r="F152" s="16" t="s">
        <v>266</v>
      </c>
      <c r="G152" s="18">
        <v>0</v>
      </c>
      <c r="H152" s="18">
        <v>5080000</v>
      </c>
      <c r="I152" s="18">
        <v>1524000</v>
      </c>
      <c r="J152" s="47"/>
      <c r="K152" s="19">
        <f t="shared" si="10"/>
        <v>6604000</v>
      </c>
      <c r="L152" s="25">
        <f t="shared" si="11"/>
        <v>6604000</v>
      </c>
      <c r="M152" s="18"/>
      <c r="N152" s="40"/>
      <c r="O152" s="28">
        <f t="shared" si="12"/>
        <v>0</v>
      </c>
      <c r="P152" s="28">
        <f t="shared" si="13"/>
        <v>6604000</v>
      </c>
      <c r="Q152" s="36">
        <f t="shared" si="14"/>
        <v>6604000</v>
      </c>
      <c r="R152" s="20"/>
      <c r="S152" s="21" t="s">
        <v>470</v>
      </c>
      <c r="T152" s="17"/>
    </row>
    <row r="153" spans="1:20" x14ac:dyDescent="0.2">
      <c r="A153" s="16">
        <v>145</v>
      </c>
      <c r="B153" s="16">
        <v>21020778</v>
      </c>
      <c r="C153" s="16" t="s">
        <v>289</v>
      </c>
      <c r="D153" s="16" t="s">
        <v>255</v>
      </c>
      <c r="E153" s="16" t="s">
        <v>175</v>
      </c>
      <c r="F153" s="16" t="s">
        <v>286</v>
      </c>
      <c r="G153" s="18">
        <v>0</v>
      </c>
      <c r="H153" s="18">
        <v>8128000</v>
      </c>
      <c r="I153" s="18">
        <v>-1524000</v>
      </c>
      <c r="J153" s="47"/>
      <c r="K153" s="19">
        <f t="shared" si="10"/>
        <v>6604000</v>
      </c>
      <c r="L153" s="25">
        <f t="shared" si="11"/>
        <v>6604000</v>
      </c>
      <c r="M153" s="18"/>
      <c r="N153" s="40"/>
      <c r="O153" s="28">
        <f t="shared" si="12"/>
        <v>0</v>
      </c>
      <c r="P153" s="28">
        <f t="shared" si="13"/>
        <v>6604000</v>
      </c>
      <c r="Q153" s="36">
        <f t="shared" si="14"/>
        <v>6604000</v>
      </c>
      <c r="R153" s="20"/>
      <c r="S153" s="21" t="s">
        <v>470</v>
      </c>
      <c r="T153" s="17"/>
    </row>
    <row r="154" spans="1:20" x14ac:dyDescent="0.2">
      <c r="A154" s="16">
        <v>146</v>
      </c>
      <c r="B154" s="16">
        <v>21020085</v>
      </c>
      <c r="C154" s="16" t="s">
        <v>158</v>
      </c>
      <c r="D154" s="16" t="s">
        <v>255</v>
      </c>
      <c r="E154" s="16" t="s">
        <v>175</v>
      </c>
      <c r="F154" s="16" t="s">
        <v>290</v>
      </c>
      <c r="G154" s="18">
        <v>0</v>
      </c>
      <c r="H154" s="18">
        <v>6604000</v>
      </c>
      <c r="I154" s="18"/>
      <c r="J154" s="47"/>
      <c r="K154" s="19">
        <f t="shared" si="10"/>
        <v>6604000</v>
      </c>
      <c r="L154" s="25">
        <f t="shared" si="11"/>
        <v>6604000</v>
      </c>
      <c r="M154" s="18"/>
      <c r="N154" s="40"/>
      <c r="O154" s="28">
        <f t="shared" si="12"/>
        <v>0</v>
      </c>
      <c r="P154" s="28">
        <f t="shared" si="13"/>
        <v>6604000</v>
      </c>
      <c r="Q154" s="36">
        <f t="shared" si="14"/>
        <v>6604000</v>
      </c>
      <c r="R154" s="20"/>
      <c r="S154" s="21" t="s">
        <v>470</v>
      </c>
      <c r="T154" s="17"/>
    </row>
    <row r="155" spans="1:20" x14ac:dyDescent="0.2">
      <c r="A155" s="16">
        <v>147</v>
      </c>
      <c r="B155" s="16">
        <v>21020862</v>
      </c>
      <c r="C155" s="16" t="s">
        <v>295</v>
      </c>
      <c r="D155" s="16" t="s">
        <v>255</v>
      </c>
      <c r="E155" s="16" t="s">
        <v>175</v>
      </c>
      <c r="F155" s="16" t="s">
        <v>292</v>
      </c>
      <c r="G155" s="18">
        <v>0</v>
      </c>
      <c r="H155" s="18">
        <v>6604000</v>
      </c>
      <c r="I155" s="18"/>
      <c r="J155" s="47"/>
      <c r="K155" s="19">
        <f t="shared" si="10"/>
        <v>6604000</v>
      </c>
      <c r="L155" s="25">
        <f t="shared" si="11"/>
        <v>6604000</v>
      </c>
      <c r="M155" s="18"/>
      <c r="N155" s="40"/>
      <c r="O155" s="28">
        <f t="shared" si="12"/>
        <v>0</v>
      </c>
      <c r="P155" s="28">
        <f t="shared" si="13"/>
        <v>6604000</v>
      </c>
      <c r="Q155" s="36">
        <f t="shared" si="14"/>
        <v>6604000</v>
      </c>
      <c r="R155" s="20"/>
      <c r="S155" s="21" t="s">
        <v>470</v>
      </c>
      <c r="T155" s="17"/>
    </row>
    <row r="156" spans="1:20" x14ac:dyDescent="0.2">
      <c r="A156" s="16">
        <v>148</v>
      </c>
      <c r="B156" s="16">
        <v>21021414</v>
      </c>
      <c r="C156" s="16" t="s">
        <v>60</v>
      </c>
      <c r="D156" s="16" t="s">
        <v>255</v>
      </c>
      <c r="E156" s="16" t="s">
        <v>175</v>
      </c>
      <c r="F156" s="16" t="s">
        <v>303</v>
      </c>
      <c r="G156" s="18">
        <v>0</v>
      </c>
      <c r="H156" s="18">
        <v>6604000</v>
      </c>
      <c r="I156" s="18"/>
      <c r="J156" s="47"/>
      <c r="K156" s="19">
        <f t="shared" si="10"/>
        <v>6604000</v>
      </c>
      <c r="L156" s="25">
        <f t="shared" si="11"/>
        <v>6604000</v>
      </c>
      <c r="M156" s="18"/>
      <c r="N156" s="40"/>
      <c r="O156" s="28">
        <f t="shared" si="12"/>
        <v>0</v>
      </c>
      <c r="P156" s="28">
        <f t="shared" si="13"/>
        <v>6604000</v>
      </c>
      <c r="Q156" s="36">
        <f t="shared" si="14"/>
        <v>6604000</v>
      </c>
      <c r="R156" s="20"/>
      <c r="S156" s="21" t="s">
        <v>470</v>
      </c>
      <c r="T156" s="17"/>
    </row>
    <row r="157" spans="1:20" x14ac:dyDescent="0.2">
      <c r="A157" s="16">
        <v>149</v>
      </c>
      <c r="B157" s="16">
        <v>22020138</v>
      </c>
      <c r="C157" s="16" t="s">
        <v>338</v>
      </c>
      <c r="D157" s="16" t="s">
        <v>305</v>
      </c>
      <c r="E157" s="16" t="s">
        <v>175</v>
      </c>
      <c r="F157" s="16" t="s">
        <v>335</v>
      </c>
      <c r="G157" s="18">
        <v>0</v>
      </c>
      <c r="H157" s="18">
        <v>6528000</v>
      </c>
      <c r="I157" s="18"/>
      <c r="J157" s="47">
        <v>631800</v>
      </c>
      <c r="K157" s="19">
        <f t="shared" si="10"/>
        <v>7159800</v>
      </c>
      <c r="L157" s="25">
        <f t="shared" si="11"/>
        <v>6528000</v>
      </c>
      <c r="M157" s="18"/>
      <c r="N157" s="40"/>
      <c r="O157" s="28">
        <f t="shared" si="12"/>
        <v>0</v>
      </c>
      <c r="P157" s="28">
        <f t="shared" si="13"/>
        <v>6528000</v>
      </c>
      <c r="Q157" s="36">
        <f t="shared" si="14"/>
        <v>7159800</v>
      </c>
      <c r="R157" s="20" t="s">
        <v>339</v>
      </c>
      <c r="S157" s="21" t="s">
        <v>470</v>
      </c>
      <c r="T157" s="17"/>
    </row>
    <row r="158" spans="1:20" x14ac:dyDescent="0.2">
      <c r="A158" s="16">
        <v>150</v>
      </c>
      <c r="B158" s="16">
        <v>21021383</v>
      </c>
      <c r="C158" s="16" t="s">
        <v>447</v>
      </c>
      <c r="D158" s="16" t="s">
        <v>434</v>
      </c>
      <c r="E158" s="16" t="s">
        <v>405</v>
      </c>
      <c r="F158" s="16" t="s">
        <v>446</v>
      </c>
      <c r="G158" s="18">
        <v>0</v>
      </c>
      <c r="H158" s="18">
        <v>6400000</v>
      </c>
      <c r="I158" s="18"/>
      <c r="J158" s="47"/>
      <c r="K158" s="19">
        <f t="shared" si="10"/>
        <v>6400000</v>
      </c>
      <c r="L158" s="25">
        <f t="shared" si="11"/>
        <v>6400000</v>
      </c>
      <c r="M158" s="18"/>
      <c r="N158" s="40"/>
      <c r="O158" s="28">
        <f t="shared" si="12"/>
        <v>0</v>
      </c>
      <c r="P158" s="28">
        <f t="shared" si="13"/>
        <v>6400000</v>
      </c>
      <c r="Q158" s="36">
        <f t="shared" si="14"/>
        <v>6400000</v>
      </c>
      <c r="R158" s="20"/>
      <c r="S158" s="21" t="s">
        <v>470</v>
      </c>
      <c r="T158" s="17"/>
    </row>
    <row r="159" spans="1:20" x14ac:dyDescent="0.2">
      <c r="A159" s="16">
        <v>151</v>
      </c>
      <c r="B159" s="16">
        <v>22027144</v>
      </c>
      <c r="C159" s="16" t="s">
        <v>362</v>
      </c>
      <c r="D159" s="16" t="s">
        <v>305</v>
      </c>
      <c r="E159" s="16" t="s">
        <v>175</v>
      </c>
      <c r="F159" s="16" t="s">
        <v>359</v>
      </c>
      <c r="G159" s="18">
        <v>2493000</v>
      </c>
      <c r="H159" s="18">
        <v>6111000</v>
      </c>
      <c r="I159" s="18">
        <v>-2295000</v>
      </c>
      <c r="J159" s="47">
        <v>631800</v>
      </c>
      <c r="K159" s="19">
        <f t="shared" si="10"/>
        <v>6940800</v>
      </c>
      <c r="L159" s="25">
        <f t="shared" si="11"/>
        <v>6309000</v>
      </c>
      <c r="M159" s="18"/>
      <c r="N159" s="40"/>
      <c r="O159" s="28">
        <f t="shared" si="12"/>
        <v>0</v>
      </c>
      <c r="P159" s="28">
        <f t="shared" si="13"/>
        <v>6309000</v>
      </c>
      <c r="Q159" s="36">
        <f t="shared" si="14"/>
        <v>6940800</v>
      </c>
      <c r="R159" s="20"/>
      <c r="S159" s="21" t="s">
        <v>470</v>
      </c>
      <c r="T159" s="17"/>
    </row>
    <row r="160" spans="1:20" x14ac:dyDescent="0.2">
      <c r="A160" s="16">
        <v>152</v>
      </c>
      <c r="B160" s="16">
        <v>21021182</v>
      </c>
      <c r="C160" s="16" t="s">
        <v>259</v>
      </c>
      <c r="D160" s="16" t="s">
        <v>255</v>
      </c>
      <c r="E160" s="16" t="s">
        <v>175</v>
      </c>
      <c r="F160" s="16" t="s">
        <v>256</v>
      </c>
      <c r="G160" s="18">
        <v>0</v>
      </c>
      <c r="H160" s="18">
        <v>6096000</v>
      </c>
      <c r="I160" s="18"/>
      <c r="J160" s="47"/>
      <c r="K160" s="19">
        <f t="shared" si="10"/>
        <v>6096000</v>
      </c>
      <c r="L160" s="25">
        <f t="shared" si="11"/>
        <v>6096000</v>
      </c>
      <c r="M160" s="18"/>
      <c r="N160" s="40"/>
      <c r="O160" s="28">
        <f t="shared" si="12"/>
        <v>0</v>
      </c>
      <c r="P160" s="28">
        <f t="shared" si="13"/>
        <v>6096000</v>
      </c>
      <c r="Q160" s="36">
        <f t="shared" si="14"/>
        <v>6096000</v>
      </c>
      <c r="R160" s="20"/>
      <c r="S160" s="21" t="s">
        <v>470</v>
      </c>
      <c r="T160" s="17"/>
    </row>
    <row r="161" spans="1:20" x14ac:dyDescent="0.2">
      <c r="A161" s="16">
        <v>153</v>
      </c>
      <c r="B161" s="16">
        <v>21021155</v>
      </c>
      <c r="C161" s="16" t="s">
        <v>261</v>
      </c>
      <c r="D161" s="16" t="s">
        <v>255</v>
      </c>
      <c r="E161" s="16" t="s">
        <v>175</v>
      </c>
      <c r="F161" s="16" t="s">
        <v>260</v>
      </c>
      <c r="G161" s="18">
        <v>0</v>
      </c>
      <c r="H161" s="18">
        <v>6096000</v>
      </c>
      <c r="I161" s="18"/>
      <c r="J161" s="47"/>
      <c r="K161" s="19">
        <f t="shared" si="10"/>
        <v>6096000</v>
      </c>
      <c r="L161" s="25">
        <f t="shared" si="11"/>
        <v>6096000</v>
      </c>
      <c r="M161" s="18"/>
      <c r="N161" s="40"/>
      <c r="O161" s="28">
        <f t="shared" si="12"/>
        <v>0</v>
      </c>
      <c r="P161" s="28">
        <f t="shared" si="13"/>
        <v>6096000</v>
      </c>
      <c r="Q161" s="36">
        <f t="shared" si="14"/>
        <v>6096000</v>
      </c>
      <c r="R161" s="20"/>
      <c r="S161" s="21" t="s">
        <v>470</v>
      </c>
      <c r="T161" s="17"/>
    </row>
    <row r="162" spans="1:20" x14ac:dyDescent="0.2">
      <c r="A162" s="16">
        <v>154</v>
      </c>
      <c r="B162" s="16">
        <v>21021129</v>
      </c>
      <c r="C162" s="16" t="s">
        <v>103</v>
      </c>
      <c r="D162" s="16" t="s">
        <v>255</v>
      </c>
      <c r="E162" s="16" t="s">
        <v>175</v>
      </c>
      <c r="F162" s="16" t="s">
        <v>296</v>
      </c>
      <c r="G162" s="18">
        <v>0</v>
      </c>
      <c r="H162" s="18">
        <v>6096000</v>
      </c>
      <c r="I162" s="18"/>
      <c r="J162" s="47"/>
      <c r="K162" s="19">
        <f t="shared" si="10"/>
        <v>6096000</v>
      </c>
      <c r="L162" s="25">
        <f t="shared" si="11"/>
        <v>6096000</v>
      </c>
      <c r="M162" s="18"/>
      <c r="N162" s="40"/>
      <c r="O162" s="28">
        <f t="shared" si="12"/>
        <v>0</v>
      </c>
      <c r="P162" s="28">
        <f t="shared" si="13"/>
        <v>6096000</v>
      </c>
      <c r="Q162" s="36">
        <f t="shared" si="14"/>
        <v>6096000</v>
      </c>
      <c r="R162" s="20"/>
      <c r="S162" s="21" t="s">
        <v>470</v>
      </c>
      <c r="T162" s="17"/>
    </row>
    <row r="163" spans="1:20" x14ac:dyDescent="0.2">
      <c r="A163" s="16">
        <v>155</v>
      </c>
      <c r="B163" s="16">
        <v>22021226</v>
      </c>
      <c r="C163" s="16" t="s">
        <v>341</v>
      </c>
      <c r="D163" s="16" t="s">
        <v>305</v>
      </c>
      <c r="E163" s="16" t="s">
        <v>175</v>
      </c>
      <c r="F163" s="16" t="s">
        <v>340</v>
      </c>
      <c r="G163" s="18">
        <v>0</v>
      </c>
      <c r="H163" s="18">
        <v>5712000</v>
      </c>
      <c r="I163" s="18"/>
      <c r="J163" s="47">
        <v>315900</v>
      </c>
      <c r="K163" s="19">
        <f t="shared" si="10"/>
        <v>6027900</v>
      </c>
      <c r="L163" s="25">
        <f t="shared" si="11"/>
        <v>5712000</v>
      </c>
      <c r="M163" s="18"/>
      <c r="N163" s="40"/>
      <c r="O163" s="28">
        <f t="shared" si="12"/>
        <v>0</v>
      </c>
      <c r="P163" s="28">
        <f t="shared" si="13"/>
        <v>5712000</v>
      </c>
      <c r="Q163" s="36">
        <f t="shared" si="14"/>
        <v>6027900</v>
      </c>
      <c r="R163" s="20"/>
      <c r="S163" s="21" t="s">
        <v>470</v>
      </c>
      <c r="T163" s="17"/>
    </row>
    <row r="164" spans="1:20" x14ac:dyDescent="0.2">
      <c r="A164" s="16">
        <v>156</v>
      </c>
      <c r="B164" s="16">
        <v>20020155</v>
      </c>
      <c r="C164" s="16" t="s">
        <v>421</v>
      </c>
      <c r="D164" s="16" t="s">
        <v>416</v>
      </c>
      <c r="E164" s="16" t="s">
        <v>405</v>
      </c>
      <c r="F164" s="16" t="s">
        <v>422</v>
      </c>
      <c r="G164" s="18">
        <v>0</v>
      </c>
      <c r="H164" s="18">
        <v>5600000</v>
      </c>
      <c r="I164" s="18"/>
      <c r="J164" s="47"/>
      <c r="K164" s="19">
        <f t="shared" si="10"/>
        <v>5600000</v>
      </c>
      <c r="L164" s="25">
        <f t="shared" si="11"/>
        <v>5600000</v>
      </c>
      <c r="M164" s="18"/>
      <c r="N164" s="40"/>
      <c r="O164" s="28">
        <f t="shared" si="12"/>
        <v>0</v>
      </c>
      <c r="P164" s="28">
        <f t="shared" si="13"/>
        <v>5600000</v>
      </c>
      <c r="Q164" s="36">
        <f t="shared" si="14"/>
        <v>5600000</v>
      </c>
      <c r="R164" s="20"/>
      <c r="S164" s="21" t="s">
        <v>470</v>
      </c>
      <c r="T164" s="17"/>
    </row>
    <row r="165" spans="1:20" x14ac:dyDescent="0.2">
      <c r="A165" s="16">
        <v>157</v>
      </c>
      <c r="B165" s="16">
        <v>20020356</v>
      </c>
      <c r="C165" s="16" t="s">
        <v>425</v>
      </c>
      <c r="D165" s="16" t="s">
        <v>416</v>
      </c>
      <c r="E165" s="16" t="s">
        <v>405</v>
      </c>
      <c r="F165" s="16" t="s">
        <v>424</v>
      </c>
      <c r="G165" s="18">
        <v>0</v>
      </c>
      <c r="H165" s="18">
        <v>5600000</v>
      </c>
      <c r="I165" s="18"/>
      <c r="J165" s="47"/>
      <c r="K165" s="19">
        <f t="shared" si="10"/>
        <v>5600000</v>
      </c>
      <c r="L165" s="25">
        <f t="shared" si="11"/>
        <v>5600000</v>
      </c>
      <c r="M165" s="18"/>
      <c r="N165" s="40"/>
      <c r="O165" s="28">
        <f t="shared" si="12"/>
        <v>0</v>
      </c>
      <c r="P165" s="28">
        <f t="shared" si="13"/>
        <v>5600000</v>
      </c>
      <c r="Q165" s="36">
        <f t="shared" si="14"/>
        <v>5600000</v>
      </c>
      <c r="R165" s="20"/>
      <c r="S165" s="21" t="s">
        <v>470</v>
      </c>
      <c r="T165" s="17"/>
    </row>
    <row r="166" spans="1:20" x14ac:dyDescent="0.2">
      <c r="A166" s="16">
        <v>158</v>
      </c>
      <c r="B166" s="16">
        <v>21021147</v>
      </c>
      <c r="C166" s="16" t="s">
        <v>15</v>
      </c>
      <c r="D166" s="16" t="s">
        <v>255</v>
      </c>
      <c r="E166" s="16" t="s">
        <v>175</v>
      </c>
      <c r="F166" s="16" t="s">
        <v>260</v>
      </c>
      <c r="G166" s="18">
        <v>0</v>
      </c>
      <c r="H166" s="18">
        <v>5588000</v>
      </c>
      <c r="I166" s="18"/>
      <c r="J166" s="47"/>
      <c r="K166" s="19">
        <f t="shared" si="10"/>
        <v>5588000</v>
      </c>
      <c r="L166" s="25">
        <f t="shared" si="11"/>
        <v>5588000</v>
      </c>
      <c r="M166" s="18"/>
      <c r="N166" s="40"/>
      <c r="O166" s="28">
        <f t="shared" si="12"/>
        <v>0</v>
      </c>
      <c r="P166" s="28">
        <f t="shared" si="13"/>
        <v>5588000</v>
      </c>
      <c r="Q166" s="36">
        <f t="shared" si="14"/>
        <v>5588000</v>
      </c>
      <c r="R166" s="20"/>
      <c r="S166" s="21" t="s">
        <v>470</v>
      </c>
      <c r="T166" s="17"/>
    </row>
    <row r="167" spans="1:20" x14ac:dyDescent="0.2">
      <c r="A167" s="16">
        <v>159</v>
      </c>
      <c r="B167" s="16">
        <v>21021201</v>
      </c>
      <c r="C167" s="16" t="s">
        <v>88</v>
      </c>
      <c r="D167" s="16" t="s">
        <v>255</v>
      </c>
      <c r="E167" s="16" t="s">
        <v>175</v>
      </c>
      <c r="F167" s="16" t="s">
        <v>260</v>
      </c>
      <c r="G167" s="18">
        <v>0</v>
      </c>
      <c r="H167" s="18">
        <v>5588000</v>
      </c>
      <c r="I167" s="18"/>
      <c r="J167" s="47"/>
      <c r="K167" s="19">
        <f t="shared" si="10"/>
        <v>5588000</v>
      </c>
      <c r="L167" s="25">
        <f t="shared" si="11"/>
        <v>5588000</v>
      </c>
      <c r="M167" s="18"/>
      <c r="N167" s="40"/>
      <c r="O167" s="28">
        <f t="shared" si="12"/>
        <v>0</v>
      </c>
      <c r="P167" s="28">
        <f t="shared" si="13"/>
        <v>5588000</v>
      </c>
      <c r="Q167" s="36">
        <f t="shared" si="14"/>
        <v>5588000</v>
      </c>
      <c r="R167" s="20"/>
      <c r="S167" s="21" t="s">
        <v>470</v>
      </c>
      <c r="T167" s="17"/>
    </row>
    <row r="168" spans="1:20" x14ac:dyDescent="0.2">
      <c r="A168" s="16">
        <v>160</v>
      </c>
      <c r="B168" s="16">
        <v>22022588</v>
      </c>
      <c r="C168" s="16" t="s">
        <v>311</v>
      </c>
      <c r="D168" s="16" t="s">
        <v>305</v>
      </c>
      <c r="E168" s="16" t="s">
        <v>175</v>
      </c>
      <c r="F168" s="16" t="s">
        <v>306</v>
      </c>
      <c r="G168" s="18">
        <v>400000</v>
      </c>
      <c r="H168" s="18">
        <v>4896000</v>
      </c>
      <c r="I168" s="18"/>
      <c r="J168" s="47">
        <v>315900</v>
      </c>
      <c r="K168" s="19">
        <f t="shared" si="10"/>
        <v>5611900</v>
      </c>
      <c r="L168" s="25">
        <f t="shared" si="11"/>
        <v>5296000</v>
      </c>
      <c r="M168" s="18"/>
      <c r="N168" s="40"/>
      <c r="O168" s="28">
        <f t="shared" si="12"/>
        <v>0</v>
      </c>
      <c r="P168" s="28">
        <f t="shared" si="13"/>
        <v>5296000</v>
      </c>
      <c r="Q168" s="36">
        <f t="shared" si="14"/>
        <v>5611900</v>
      </c>
      <c r="R168" s="20"/>
      <c r="S168" s="21" t="s">
        <v>470</v>
      </c>
      <c r="T168" s="17"/>
    </row>
    <row r="169" spans="1:20" x14ac:dyDescent="0.2">
      <c r="A169" s="16">
        <v>161</v>
      </c>
      <c r="B169" s="16">
        <v>19020548</v>
      </c>
      <c r="C169" s="16" t="s">
        <v>185</v>
      </c>
      <c r="D169" s="16" t="s">
        <v>176</v>
      </c>
      <c r="E169" s="16" t="s">
        <v>175</v>
      </c>
      <c r="F169" s="16" t="s">
        <v>184</v>
      </c>
      <c r="G169" s="18">
        <v>0</v>
      </c>
      <c r="H169" s="18">
        <v>5080000</v>
      </c>
      <c r="I169" s="18"/>
      <c r="J169" s="47"/>
      <c r="K169" s="19">
        <f t="shared" si="10"/>
        <v>5080000</v>
      </c>
      <c r="L169" s="25">
        <f t="shared" si="11"/>
        <v>5080000</v>
      </c>
      <c r="M169" s="18"/>
      <c r="N169" s="40"/>
      <c r="O169" s="28">
        <f t="shared" si="12"/>
        <v>0</v>
      </c>
      <c r="P169" s="28">
        <f t="shared" si="13"/>
        <v>5080000</v>
      </c>
      <c r="Q169" s="36">
        <f t="shared" si="14"/>
        <v>5080000</v>
      </c>
      <c r="R169" s="20"/>
      <c r="S169" s="21" t="s">
        <v>470</v>
      </c>
      <c r="T169" s="17"/>
    </row>
    <row r="170" spans="1:20" x14ac:dyDescent="0.2">
      <c r="A170" s="16">
        <v>162</v>
      </c>
      <c r="B170" s="16">
        <v>19020818</v>
      </c>
      <c r="C170" s="16" t="s">
        <v>50</v>
      </c>
      <c r="D170" s="16" t="s">
        <v>176</v>
      </c>
      <c r="E170" s="16" t="s">
        <v>175</v>
      </c>
      <c r="F170" s="16" t="s">
        <v>205</v>
      </c>
      <c r="G170" s="18">
        <v>0</v>
      </c>
      <c r="H170" s="18">
        <v>5080000</v>
      </c>
      <c r="I170" s="18"/>
      <c r="J170" s="47"/>
      <c r="K170" s="19">
        <f t="shared" si="10"/>
        <v>5080000</v>
      </c>
      <c r="L170" s="25">
        <f t="shared" si="11"/>
        <v>5080000</v>
      </c>
      <c r="M170" s="18"/>
      <c r="N170" s="40"/>
      <c r="O170" s="28">
        <f t="shared" si="12"/>
        <v>0</v>
      </c>
      <c r="P170" s="28">
        <f t="shared" si="13"/>
        <v>5080000</v>
      </c>
      <c r="Q170" s="36">
        <f t="shared" si="14"/>
        <v>5080000</v>
      </c>
      <c r="R170" s="20"/>
      <c r="S170" s="21" t="s">
        <v>470</v>
      </c>
      <c r="T170" s="17"/>
    </row>
    <row r="171" spans="1:20" x14ac:dyDescent="0.2">
      <c r="A171" s="16">
        <v>163</v>
      </c>
      <c r="B171" s="16">
        <v>20021258</v>
      </c>
      <c r="C171" s="16" t="s">
        <v>253</v>
      </c>
      <c r="D171" s="16" t="s">
        <v>208</v>
      </c>
      <c r="E171" s="16" t="s">
        <v>175</v>
      </c>
      <c r="F171" s="16" t="s">
        <v>250</v>
      </c>
      <c r="G171" s="18">
        <v>0</v>
      </c>
      <c r="H171" s="18">
        <v>5080000</v>
      </c>
      <c r="I171" s="18"/>
      <c r="J171" s="47"/>
      <c r="K171" s="19">
        <f t="shared" si="10"/>
        <v>5080000</v>
      </c>
      <c r="L171" s="25">
        <f t="shared" si="11"/>
        <v>5080000</v>
      </c>
      <c r="M171" s="18"/>
      <c r="N171" s="40"/>
      <c r="O171" s="28">
        <f t="shared" si="12"/>
        <v>0</v>
      </c>
      <c r="P171" s="28">
        <f t="shared" si="13"/>
        <v>5080000</v>
      </c>
      <c r="Q171" s="36">
        <f t="shared" si="14"/>
        <v>5080000</v>
      </c>
      <c r="R171" s="20"/>
      <c r="S171" s="21" t="s">
        <v>470</v>
      </c>
      <c r="T171" s="17"/>
    </row>
    <row r="172" spans="1:20" x14ac:dyDescent="0.2">
      <c r="A172" s="16">
        <v>164</v>
      </c>
      <c r="B172" s="16">
        <v>21021168</v>
      </c>
      <c r="C172" s="16" t="s">
        <v>257</v>
      </c>
      <c r="D172" s="16" t="s">
        <v>255</v>
      </c>
      <c r="E172" s="16" t="s">
        <v>175</v>
      </c>
      <c r="F172" s="16" t="s">
        <v>256</v>
      </c>
      <c r="G172" s="18">
        <v>0</v>
      </c>
      <c r="H172" s="18">
        <v>5080000</v>
      </c>
      <c r="I172" s="18"/>
      <c r="J172" s="47"/>
      <c r="K172" s="19">
        <f t="shared" si="10"/>
        <v>5080000</v>
      </c>
      <c r="L172" s="25">
        <f t="shared" si="11"/>
        <v>5080000</v>
      </c>
      <c r="M172" s="18"/>
      <c r="N172" s="40"/>
      <c r="O172" s="28">
        <f t="shared" si="12"/>
        <v>0</v>
      </c>
      <c r="P172" s="28">
        <f t="shared" si="13"/>
        <v>5080000</v>
      </c>
      <c r="Q172" s="36">
        <f t="shared" si="14"/>
        <v>5080000</v>
      </c>
      <c r="R172" s="20"/>
      <c r="S172" s="21" t="s">
        <v>470</v>
      </c>
      <c r="T172" s="17"/>
    </row>
    <row r="173" spans="1:20" x14ac:dyDescent="0.2">
      <c r="A173" s="16">
        <v>165</v>
      </c>
      <c r="B173" s="16">
        <v>21021173</v>
      </c>
      <c r="C173" s="16" t="s">
        <v>262</v>
      </c>
      <c r="D173" s="16" t="s">
        <v>255</v>
      </c>
      <c r="E173" s="16" t="s">
        <v>175</v>
      </c>
      <c r="F173" s="16" t="s">
        <v>260</v>
      </c>
      <c r="G173" s="18">
        <v>0</v>
      </c>
      <c r="H173" s="18">
        <v>5080000</v>
      </c>
      <c r="I173" s="18"/>
      <c r="J173" s="47"/>
      <c r="K173" s="19">
        <f t="shared" si="10"/>
        <v>5080000</v>
      </c>
      <c r="L173" s="25">
        <f t="shared" si="11"/>
        <v>5080000</v>
      </c>
      <c r="M173" s="18"/>
      <c r="N173" s="40"/>
      <c r="O173" s="28">
        <f t="shared" si="12"/>
        <v>0</v>
      </c>
      <c r="P173" s="28">
        <f t="shared" si="13"/>
        <v>5080000</v>
      </c>
      <c r="Q173" s="36">
        <f t="shared" si="14"/>
        <v>5080000</v>
      </c>
      <c r="R173" s="20"/>
      <c r="S173" s="21" t="s">
        <v>470</v>
      </c>
      <c r="T173" s="17"/>
    </row>
    <row r="174" spans="1:20" x14ac:dyDescent="0.2">
      <c r="A174" s="16">
        <v>166</v>
      </c>
      <c r="B174" s="16">
        <v>21020148</v>
      </c>
      <c r="C174" s="16" t="s">
        <v>267</v>
      </c>
      <c r="D174" s="16" t="s">
        <v>255</v>
      </c>
      <c r="E174" s="16" t="s">
        <v>175</v>
      </c>
      <c r="F174" s="16" t="s">
        <v>266</v>
      </c>
      <c r="G174" s="18">
        <v>0</v>
      </c>
      <c r="H174" s="18">
        <v>5080000</v>
      </c>
      <c r="I174" s="18"/>
      <c r="J174" s="47"/>
      <c r="K174" s="19">
        <f t="shared" si="10"/>
        <v>5080000</v>
      </c>
      <c r="L174" s="25">
        <f t="shared" si="11"/>
        <v>5080000</v>
      </c>
      <c r="M174" s="18"/>
      <c r="N174" s="40"/>
      <c r="O174" s="28">
        <f t="shared" si="12"/>
        <v>0</v>
      </c>
      <c r="P174" s="28">
        <f t="shared" si="13"/>
        <v>5080000</v>
      </c>
      <c r="Q174" s="36">
        <f t="shared" si="14"/>
        <v>5080000</v>
      </c>
      <c r="R174" s="20"/>
      <c r="S174" s="21" t="s">
        <v>470</v>
      </c>
      <c r="T174" s="17"/>
    </row>
    <row r="175" spans="1:20" x14ac:dyDescent="0.2">
      <c r="A175" s="16">
        <v>167</v>
      </c>
      <c r="B175" s="16">
        <v>21020822</v>
      </c>
      <c r="C175" s="16" t="s">
        <v>278</v>
      </c>
      <c r="D175" s="16" t="s">
        <v>255</v>
      </c>
      <c r="E175" s="16" t="s">
        <v>175</v>
      </c>
      <c r="F175" s="16" t="s">
        <v>275</v>
      </c>
      <c r="G175" s="18">
        <v>0</v>
      </c>
      <c r="H175" s="18">
        <v>5080000</v>
      </c>
      <c r="I175" s="18"/>
      <c r="J175" s="47"/>
      <c r="K175" s="19">
        <f t="shared" si="10"/>
        <v>5080000</v>
      </c>
      <c r="L175" s="25">
        <f t="shared" si="11"/>
        <v>5080000</v>
      </c>
      <c r="M175" s="18"/>
      <c r="N175" s="40"/>
      <c r="O175" s="28">
        <f t="shared" si="12"/>
        <v>0</v>
      </c>
      <c r="P175" s="28">
        <f t="shared" si="13"/>
        <v>5080000</v>
      </c>
      <c r="Q175" s="36">
        <f t="shared" si="14"/>
        <v>5080000</v>
      </c>
      <c r="R175" s="20"/>
      <c r="S175" s="21" t="s">
        <v>470</v>
      </c>
      <c r="T175" s="17"/>
    </row>
    <row r="176" spans="1:20" x14ac:dyDescent="0.2">
      <c r="A176" s="16">
        <v>168</v>
      </c>
      <c r="B176" s="16">
        <v>21020795</v>
      </c>
      <c r="C176" s="16" t="s">
        <v>291</v>
      </c>
      <c r="D176" s="16" t="s">
        <v>255</v>
      </c>
      <c r="E176" s="16" t="s">
        <v>175</v>
      </c>
      <c r="F176" s="16" t="s">
        <v>290</v>
      </c>
      <c r="G176" s="18">
        <v>0</v>
      </c>
      <c r="H176" s="18">
        <v>3556000</v>
      </c>
      <c r="I176" s="18">
        <v>1524000</v>
      </c>
      <c r="J176" s="47"/>
      <c r="K176" s="19">
        <f t="shared" si="10"/>
        <v>5080000</v>
      </c>
      <c r="L176" s="25">
        <f t="shared" si="11"/>
        <v>5080000</v>
      </c>
      <c r="M176" s="18"/>
      <c r="N176" s="40"/>
      <c r="O176" s="28">
        <f t="shared" si="12"/>
        <v>0</v>
      </c>
      <c r="P176" s="28">
        <f t="shared" si="13"/>
        <v>5080000</v>
      </c>
      <c r="Q176" s="36">
        <f t="shared" si="14"/>
        <v>5080000</v>
      </c>
      <c r="R176" s="20"/>
      <c r="S176" s="21" t="s">
        <v>470</v>
      </c>
      <c r="T176" s="17"/>
    </row>
    <row r="177" spans="1:20" x14ac:dyDescent="0.2">
      <c r="A177" s="16">
        <v>169</v>
      </c>
      <c r="B177" s="16">
        <v>21021076</v>
      </c>
      <c r="C177" s="16" t="s">
        <v>297</v>
      </c>
      <c r="D177" s="16" t="s">
        <v>255</v>
      </c>
      <c r="E177" s="16" t="s">
        <v>175</v>
      </c>
      <c r="F177" s="16" t="s">
        <v>296</v>
      </c>
      <c r="G177" s="18">
        <v>0</v>
      </c>
      <c r="H177" s="18">
        <v>5080000</v>
      </c>
      <c r="I177" s="18"/>
      <c r="J177" s="47"/>
      <c r="K177" s="19">
        <f t="shared" si="10"/>
        <v>5080000</v>
      </c>
      <c r="L177" s="25">
        <f t="shared" si="11"/>
        <v>5080000</v>
      </c>
      <c r="M177" s="18"/>
      <c r="N177" s="40"/>
      <c r="O177" s="28">
        <f t="shared" si="12"/>
        <v>0</v>
      </c>
      <c r="P177" s="28">
        <f t="shared" si="13"/>
        <v>5080000</v>
      </c>
      <c r="Q177" s="36">
        <f t="shared" si="14"/>
        <v>5080000</v>
      </c>
      <c r="R177" s="20"/>
      <c r="S177" s="21" t="s">
        <v>470</v>
      </c>
      <c r="T177" s="17"/>
    </row>
    <row r="178" spans="1:20" x14ac:dyDescent="0.2">
      <c r="A178" s="16">
        <v>170</v>
      </c>
      <c r="B178" s="16">
        <v>21021094</v>
      </c>
      <c r="C178" s="16" t="s">
        <v>298</v>
      </c>
      <c r="D178" s="16" t="s">
        <v>255</v>
      </c>
      <c r="E178" s="16" t="s">
        <v>175</v>
      </c>
      <c r="F178" s="16" t="s">
        <v>296</v>
      </c>
      <c r="G178" s="18">
        <v>0</v>
      </c>
      <c r="H178" s="18">
        <v>5080000</v>
      </c>
      <c r="I178" s="18"/>
      <c r="J178" s="47"/>
      <c r="K178" s="19">
        <f t="shared" si="10"/>
        <v>5080000</v>
      </c>
      <c r="L178" s="25">
        <f t="shared" si="11"/>
        <v>5080000</v>
      </c>
      <c r="M178" s="18"/>
      <c r="N178" s="40"/>
      <c r="O178" s="28">
        <f t="shared" si="12"/>
        <v>0</v>
      </c>
      <c r="P178" s="28">
        <f t="shared" si="13"/>
        <v>5080000</v>
      </c>
      <c r="Q178" s="36">
        <f t="shared" si="14"/>
        <v>5080000</v>
      </c>
      <c r="R178" s="20"/>
      <c r="S178" s="21" t="s">
        <v>470</v>
      </c>
      <c r="T178" s="17"/>
    </row>
    <row r="179" spans="1:20" x14ac:dyDescent="0.2">
      <c r="A179" s="16">
        <v>171</v>
      </c>
      <c r="B179" s="16">
        <v>21021106</v>
      </c>
      <c r="C179" s="16" t="s">
        <v>142</v>
      </c>
      <c r="D179" s="16" t="s">
        <v>255</v>
      </c>
      <c r="E179" s="16" t="s">
        <v>175</v>
      </c>
      <c r="F179" s="16" t="s">
        <v>296</v>
      </c>
      <c r="G179" s="18">
        <v>0</v>
      </c>
      <c r="H179" s="18">
        <v>5080000</v>
      </c>
      <c r="I179" s="18"/>
      <c r="J179" s="47"/>
      <c r="K179" s="19">
        <f t="shared" si="10"/>
        <v>5080000</v>
      </c>
      <c r="L179" s="25">
        <f t="shared" si="11"/>
        <v>5080000</v>
      </c>
      <c r="M179" s="18"/>
      <c r="N179" s="40"/>
      <c r="O179" s="28">
        <f t="shared" si="12"/>
        <v>0</v>
      </c>
      <c r="P179" s="28">
        <f t="shared" si="13"/>
        <v>5080000</v>
      </c>
      <c r="Q179" s="36">
        <f t="shared" si="14"/>
        <v>5080000</v>
      </c>
      <c r="R179" s="20"/>
      <c r="S179" s="21" t="s">
        <v>470</v>
      </c>
      <c r="T179" s="17"/>
    </row>
    <row r="180" spans="1:20" x14ac:dyDescent="0.2">
      <c r="A180" s="16">
        <v>172</v>
      </c>
      <c r="B180" s="16">
        <v>21021028</v>
      </c>
      <c r="C180" s="16" t="s">
        <v>300</v>
      </c>
      <c r="D180" s="16" t="s">
        <v>255</v>
      </c>
      <c r="E180" s="16" t="s">
        <v>175</v>
      </c>
      <c r="F180" s="16" t="s">
        <v>299</v>
      </c>
      <c r="G180" s="18">
        <v>0</v>
      </c>
      <c r="H180" s="18">
        <v>5080000</v>
      </c>
      <c r="I180" s="18"/>
      <c r="J180" s="47"/>
      <c r="K180" s="19">
        <f t="shared" si="10"/>
        <v>5080000</v>
      </c>
      <c r="L180" s="25">
        <f t="shared" si="11"/>
        <v>5080000</v>
      </c>
      <c r="M180" s="18"/>
      <c r="N180" s="40"/>
      <c r="O180" s="28">
        <f t="shared" si="12"/>
        <v>0</v>
      </c>
      <c r="P180" s="28">
        <f t="shared" si="13"/>
        <v>5080000</v>
      </c>
      <c r="Q180" s="36">
        <f t="shared" si="14"/>
        <v>5080000</v>
      </c>
      <c r="R180" s="20"/>
      <c r="S180" s="21" t="s">
        <v>470</v>
      </c>
      <c r="T180" s="17"/>
    </row>
    <row r="181" spans="1:20" x14ac:dyDescent="0.2">
      <c r="A181" s="16">
        <v>173</v>
      </c>
      <c r="B181" s="16">
        <v>22021522</v>
      </c>
      <c r="C181" s="16" t="s">
        <v>141</v>
      </c>
      <c r="D181" s="16" t="s">
        <v>305</v>
      </c>
      <c r="E181" s="16" t="s">
        <v>175</v>
      </c>
      <c r="F181" s="16" t="s">
        <v>345</v>
      </c>
      <c r="G181" s="18">
        <v>0</v>
      </c>
      <c r="H181" s="18">
        <v>816000</v>
      </c>
      <c r="I181" s="18">
        <v>4896000</v>
      </c>
      <c r="J181" s="47">
        <v>631800</v>
      </c>
      <c r="K181" s="19">
        <f t="shared" si="10"/>
        <v>6343800</v>
      </c>
      <c r="L181" s="25">
        <f t="shared" si="11"/>
        <v>5712000</v>
      </c>
      <c r="M181" s="18">
        <v>816000</v>
      </c>
      <c r="N181" s="40"/>
      <c r="O181" s="28">
        <f t="shared" si="12"/>
        <v>816000</v>
      </c>
      <c r="P181" s="28">
        <f t="shared" si="13"/>
        <v>4896000</v>
      </c>
      <c r="Q181" s="36">
        <f t="shared" si="14"/>
        <v>5527800</v>
      </c>
      <c r="R181" s="20"/>
      <c r="S181" s="21" t="s">
        <v>470</v>
      </c>
      <c r="T181" s="17"/>
    </row>
    <row r="182" spans="1:20" x14ac:dyDescent="0.2">
      <c r="A182" s="16">
        <v>174</v>
      </c>
      <c r="B182" s="16">
        <v>22022523</v>
      </c>
      <c r="C182" s="16" t="s">
        <v>307</v>
      </c>
      <c r="D182" s="16" t="s">
        <v>305</v>
      </c>
      <c r="E182" s="16" t="s">
        <v>175</v>
      </c>
      <c r="F182" s="16" t="s">
        <v>306</v>
      </c>
      <c r="G182" s="18">
        <v>0</v>
      </c>
      <c r="H182" s="18">
        <v>4896000</v>
      </c>
      <c r="I182" s="18"/>
      <c r="J182" s="47">
        <v>315900</v>
      </c>
      <c r="K182" s="19">
        <f t="shared" si="10"/>
        <v>5211900</v>
      </c>
      <c r="L182" s="25">
        <f t="shared" si="11"/>
        <v>4896000</v>
      </c>
      <c r="M182" s="18"/>
      <c r="N182" s="40"/>
      <c r="O182" s="28">
        <f t="shared" si="12"/>
        <v>0</v>
      </c>
      <c r="P182" s="28">
        <f t="shared" si="13"/>
        <v>4896000</v>
      </c>
      <c r="Q182" s="36">
        <f t="shared" si="14"/>
        <v>5211900</v>
      </c>
      <c r="R182" s="20" t="s">
        <v>308</v>
      </c>
      <c r="S182" s="21" t="s">
        <v>470</v>
      </c>
      <c r="T182" s="17"/>
    </row>
    <row r="183" spans="1:20" x14ac:dyDescent="0.2">
      <c r="A183" s="16">
        <v>175</v>
      </c>
      <c r="B183" s="16">
        <v>21021627</v>
      </c>
      <c r="C183" s="16" t="s">
        <v>439</v>
      </c>
      <c r="D183" s="16" t="s">
        <v>434</v>
      </c>
      <c r="E183" s="16" t="s">
        <v>405</v>
      </c>
      <c r="F183" s="16" t="s">
        <v>437</v>
      </c>
      <c r="G183" s="18">
        <v>0</v>
      </c>
      <c r="H183" s="18">
        <v>4800000</v>
      </c>
      <c r="I183" s="18"/>
      <c r="J183" s="47"/>
      <c r="K183" s="19">
        <f t="shared" si="10"/>
        <v>4800000</v>
      </c>
      <c r="L183" s="25">
        <f t="shared" si="11"/>
        <v>4800000</v>
      </c>
      <c r="M183" s="18"/>
      <c r="N183" s="40"/>
      <c r="O183" s="28">
        <f t="shared" si="12"/>
        <v>0</v>
      </c>
      <c r="P183" s="28">
        <f t="shared" si="13"/>
        <v>4800000</v>
      </c>
      <c r="Q183" s="36">
        <f t="shared" si="14"/>
        <v>4800000</v>
      </c>
      <c r="R183" s="20"/>
      <c r="S183" s="21" t="s">
        <v>470</v>
      </c>
      <c r="T183" s="17"/>
    </row>
    <row r="184" spans="1:20" x14ac:dyDescent="0.2">
      <c r="A184" s="16">
        <v>176</v>
      </c>
      <c r="B184" s="16">
        <v>21021486</v>
      </c>
      <c r="C184" s="16" t="s">
        <v>122</v>
      </c>
      <c r="D184" s="16" t="s">
        <v>434</v>
      </c>
      <c r="E184" s="16" t="s">
        <v>405</v>
      </c>
      <c r="F184" s="16" t="s">
        <v>441</v>
      </c>
      <c r="G184" s="18">
        <v>2400000</v>
      </c>
      <c r="H184" s="18">
        <v>2400000</v>
      </c>
      <c r="I184" s="18"/>
      <c r="J184" s="47"/>
      <c r="K184" s="19">
        <f t="shared" si="10"/>
        <v>4800000</v>
      </c>
      <c r="L184" s="25">
        <f t="shared" si="11"/>
        <v>4800000</v>
      </c>
      <c r="M184" s="18"/>
      <c r="N184" s="40"/>
      <c r="O184" s="28">
        <f t="shared" si="12"/>
        <v>0</v>
      </c>
      <c r="P184" s="28">
        <f t="shared" si="13"/>
        <v>4800000</v>
      </c>
      <c r="Q184" s="36">
        <f t="shared" si="14"/>
        <v>4800000</v>
      </c>
      <c r="R184" s="20"/>
      <c r="S184" s="21" t="s">
        <v>470</v>
      </c>
      <c r="T184" s="17"/>
    </row>
    <row r="185" spans="1:20" x14ac:dyDescent="0.2">
      <c r="A185" s="16">
        <v>177</v>
      </c>
      <c r="B185" s="16">
        <v>21020488</v>
      </c>
      <c r="C185" s="16" t="s">
        <v>294</v>
      </c>
      <c r="D185" s="16" t="s">
        <v>255</v>
      </c>
      <c r="E185" s="16" t="s">
        <v>175</v>
      </c>
      <c r="F185" s="16" t="s">
        <v>292</v>
      </c>
      <c r="G185" s="18">
        <v>3150000</v>
      </c>
      <c r="H185" s="18">
        <v>1524000</v>
      </c>
      <c r="I185" s="18"/>
      <c r="J185" s="47"/>
      <c r="K185" s="19">
        <f t="shared" si="10"/>
        <v>4674000</v>
      </c>
      <c r="L185" s="25">
        <f t="shared" si="11"/>
        <v>4674000</v>
      </c>
      <c r="M185" s="18"/>
      <c r="N185" s="40"/>
      <c r="O185" s="28">
        <f t="shared" si="12"/>
        <v>0</v>
      </c>
      <c r="P185" s="28">
        <f t="shared" si="13"/>
        <v>4674000</v>
      </c>
      <c r="Q185" s="36">
        <f t="shared" si="14"/>
        <v>4674000</v>
      </c>
      <c r="R185" s="20"/>
      <c r="S185" s="21" t="s">
        <v>470</v>
      </c>
      <c r="T185" s="17"/>
    </row>
    <row r="186" spans="1:20" x14ac:dyDescent="0.2">
      <c r="A186" s="16">
        <v>178</v>
      </c>
      <c r="B186" s="16">
        <v>24022497</v>
      </c>
      <c r="C186" s="16" t="s">
        <v>68</v>
      </c>
      <c r="D186" s="16" t="s">
        <v>65</v>
      </c>
      <c r="E186" s="16" t="s">
        <v>34</v>
      </c>
      <c r="F186" s="16" t="s">
        <v>121</v>
      </c>
      <c r="G186" s="18">
        <v>0</v>
      </c>
      <c r="H186" s="18">
        <v>4625000</v>
      </c>
      <c r="I186" s="18"/>
      <c r="J186" s="47">
        <v>631800</v>
      </c>
      <c r="K186" s="19">
        <f t="shared" si="10"/>
        <v>5256800</v>
      </c>
      <c r="L186" s="25">
        <f t="shared" si="11"/>
        <v>4625000</v>
      </c>
      <c r="M186" s="18"/>
      <c r="N186" s="40"/>
      <c r="O186" s="28">
        <f t="shared" si="12"/>
        <v>0</v>
      </c>
      <c r="P186" s="28">
        <f t="shared" si="13"/>
        <v>4625000</v>
      </c>
      <c r="Q186" s="36">
        <f t="shared" si="14"/>
        <v>5256800</v>
      </c>
      <c r="R186" s="20" t="s">
        <v>39</v>
      </c>
      <c r="S186" s="21" t="s">
        <v>470</v>
      </c>
      <c r="T186" s="17"/>
    </row>
    <row r="187" spans="1:20" x14ac:dyDescent="0.2">
      <c r="A187" s="16">
        <v>179</v>
      </c>
      <c r="B187" s="16">
        <v>21020917</v>
      </c>
      <c r="C187" s="16" t="s">
        <v>272</v>
      </c>
      <c r="D187" s="16" t="s">
        <v>255</v>
      </c>
      <c r="E187" s="16" t="s">
        <v>175</v>
      </c>
      <c r="F187" s="16" t="s">
        <v>271</v>
      </c>
      <c r="G187" s="18">
        <v>0</v>
      </c>
      <c r="H187" s="18">
        <v>7165000</v>
      </c>
      <c r="I187" s="18">
        <v>-2540000</v>
      </c>
      <c r="J187" s="47"/>
      <c r="K187" s="19">
        <f t="shared" si="10"/>
        <v>4625000</v>
      </c>
      <c r="L187" s="25">
        <f t="shared" si="11"/>
        <v>4625000</v>
      </c>
      <c r="M187" s="18"/>
      <c r="N187" s="40"/>
      <c r="O187" s="28">
        <f t="shared" si="12"/>
        <v>0</v>
      </c>
      <c r="P187" s="28">
        <f t="shared" si="13"/>
        <v>4625000</v>
      </c>
      <c r="Q187" s="36">
        <f t="shared" si="14"/>
        <v>4625000</v>
      </c>
      <c r="R187" s="20" t="s">
        <v>188</v>
      </c>
      <c r="S187" s="21" t="s">
        <v>470</v>
      </c>
      <c r="T187" s="17"/>
    </row>
    <row r="188" spans="1:20" x14ac:dyDescent="0.2">
      <c r="A188" s="16">
        <v>180</v>
      </c>
      <c r="B188" s="16">
        <v>21020076</v>
      </c>
      <c r="C188" s="16" t="s">
        <v>285</v>
      </c>
      <c r="D188" s="16" t="s">
        <v>255</v>
      </c>
      <c r="E188" s="16" t="s">
        <v>175</v>
      </c>
      <c r="F188" s="16" t="s">
        <v>284</v>
      </c>
      <c r="G188" s="18">
        <v>0</v>
      </c>
      <c r="H188" s="18">
        <v>4572000</v>
      </c>
      <c r="I188" s="18"/>
      <c r="J188" s="47"/>
      <c r="K188" s="19">
        <f t="shared" si="10"/>
        <v>4572000</v>
      </c>
      <c r="L188" s="25">
        <f t="shared" si="11"/>
        <v>4572000</v>
      </c>
      <c r="M188" s="18"/>
      <c r="N188" s="40"/>
      <c r="O188" s="28">
        <f t="shared" si="12"/>
        <v>0</v>
      </c>
      <c r="P188" s="28">
        <f t="shared" si="13"/>
        <v>4572000</v>
      </c>
      <c r="Q188" s="36">
        <f t="shared" si="14"/>
        <v>4572000</v>
      </c>
      <c r="R188" s="20"/>
      <c r="S188" s="21" t="s">
        <v>470</v>
      </c>
      <c r="T188" s="17"/>
    </row>
    <row r="189" spans="1:20" x14ac:dyDescent="0.2">
      <c r="A189" s="16">
        <v>181</v>
      </c>
      <c r="B189" s="16">
        <v>20021054</v>
      </c>
      <c r="C189" s="16" t="s">
        <v>211</v>
      </c>
      <c r="D189" s="16" t="s">
        <v>208</v>
      </c>
      <c r="E189" s="16" t="s">
        <v>175</v>
      </c>
      <c r="F189" s="16" t="s">
        <v>209</v>
      </c>
      <c r="G189" s="18">
        <v>4050000</v>
      </c>
      <c r="H189" s="18">
        <v>508000</v>
      </c>
      <c r="I189" s="18"/>
      <c r="J189" s="47"/>
      <c r="K189" s="19">
        <f t="shared" si="10"/>
        <v>4558000</v>
      </c>
      <c r="L189" s="25">
        <f t="shared" si="11"/>
        <v>4558000</v>
      </c>
      <c r="M189" s="18"/>
      <c r="N189" s="40"/>
      <c r="O189" s="28">
        <f t="shared" si="12"/>
        <v>0</v>
      </c>
      <c r="P189" s="28">
        <f t="shared" si="13"/>
        <v>4558000</v>
      </c>
      <c r="Q189" s="36">
        <f t="shared" si="14"/>
        <v>4558000</v>
      </c>
      <c r="R189" s="20"/>
      <c r="S189" s="21" t="s">
        <v>470</v>
      </c>
      <c r="T189" s="17"/>
    </row>
    <row r="190" spans="1:20" x14ac:dyDescent="0.2">
      <c r="A190" s="16">
        <v>182</v>
      </c>
      <c r="B190" s="16">
        <v>21020443</v>
      </c>
      <c r="C190" s="16" t="s">
        <v>268</v>
      </c>
      <c r="D190" s="16" t="s">
        <v>255</v>
      </c>
      <c r="E190" s="16" t="s">
        <v>175</v>
      </c>
      <c r="F190" s="16" t="s">
        <v>266</v>
      </c>
      <c r="G190" s="18">
        <v>2700000</v>
      </c>
      <c r="H190" s="18">
        <v>1524000</v>
      </c>
      <c r="I190" s="18"/>
      <c r="J190" s="47"/>
      <c r="K190" s="19">
        <f t="shared" si="10"/>
        <v>4224000</v>
      </c>
      <c r="L190" s="25">
        <f t="shared" si="11"/>
        <v>4224000</v>
      </c>
      <c r="M190" s="18"/>
      <c r="N190" s="40"/>
      <c r="O190" s="28">
        <f t="shared" si="12"/>
        <v>0</v>
      </c>
      <c r="P190" s="28">
        <f t="shared" si="13"/>
        <v>4224000</v>
      </c>
      <c r="Q190" s="36">
        <f t="shared" si="14"/>
        <v>4224000</v>
      </c>
      <c r="R190" s="20"/>
      <c r="S190" s="21" t="s">
        <v>470</v>
      </c>
      <c r="T190" s="17"/>
    </row>
    <row r="191" spans="1:20" x14ac:dyDescent="0.2">
      <c r="A191" s="16">
        <v>183</v>
      </c>
      <c r="B191" s="16">
        <v>20020463</v>
      </c>
      <c r="C191" s="16" t="s">
        <v>238</v>
      </c>
      <c r="D191" s="16" t="s">
        <v>208</v>
      </c>
      <c r="E191" s="16" t="s">
        <v>175</v>
      </c>
      <c r="F191" s="16" t="s">
        <v>236</v>
      </c>
      <c r="G191" s="18">
        <v>0</v>
      </c>
      <c r="H191" s="18">
        <v>4064000</v>
      </c>
      <c r="I191" s="18"/>
      <c r="J191" s="47"/>
      <c r="K191" s="19">
        <f t="shared" si="10"/>
        <v>4064000</v>
      </c>
      <c r="L191" s="25">
        <f t="shared" si="11"/>
        <v>4064000</v>
      </c>
      <c r="M191" s="18"/>
      <c r="N191" s="40"/>
      <c r="O191" s="28">
        <f t="shared" si="12"/>
        <v>0</v>
      </c>
      <c r="P191" s="28">
        <f t="shared" si="13"/>
        <v>4064000</v>
      </c>
      <c r="Q191" s="36">
        <f t="shared" si="14"/>
        <v>4064000</v>
      </c>
      <c r="R191" s="20"/>
      <c r="S191" s="21" t="s">
        <v>470</v>
      </c>
      <c r="T191" s="17"/>
    </row>
    <row r="192" spans="1:20" x14ac:dyDescent="0.2">
      <c r="A192" s="16">
        <v>184</v>
      </c>
      <c r="B192" s="16">
        <v>21020060</v>
      </c>
      <c r="C192" s="16" t="s">
        <v>287</v>
      </c>
      <c r="D192" s="16" t="s">
        <v>255</v>
      </c>
      <c r="E192" s="16" t="s">
        <v>175</v>
      </c>
      <c r="F192" s="16" t="s">
        <v>286</v>
      </c>
      <c r="G192" s="18">
        <v>0</v>
      </c>
      <c r="H192" s="18">
        <v>4572000</v>
      </c>
      <c r="I192" s="18">
        <v>-508000</v>
      </c>
      <c r="J192" s="47"/>
      <c r="K192" s="19">
        <f t="shared" si="10"/>
        <v>4064000</v>
      </c>
      <c r="L192" s="25">
        <f t="shared" si="11"/>
        <v>4064000</v>
      </c>
      <c r="M192" s="18"/>
      <c r="N192" s="40"/>
      <c r="O192" s="28">
        <f t="shared" si="12"/>
        <v>0</v>
      </c>
      <c r="P192" s="28">
        <f t="shared" si="13"/>
        <v>4064000</v>
      </c>
      <c r="Q192" s="36">
        <f t="shared" si="14"/>
        <v>4064000</v>
      </c>
      <c r="R192" s="20"/>
      <c r="S192" s="21" t="s">
        <v>470</v>
      </c>
      <c r="T192" s="17"/>
    </row>
    <row r="193" spans="1:20" x14ac:dyDescent="0.2">
      <c r="A193" s="16">
        <v>185</v>
      </c>
      <c r="B193" s="16">
        <v>20021169</v>
      </c>
      <c r="C193" s="16" t="s">
        <v>433</v>
      </c>
      <c r="D193" s="16" t="s">
        <v>416</v>
      </c>
      <c r="E193" s="16" t="s">
        <v>405</v>
      </c>
      <c r="F193" s="16" t="s">
        <v>431</v>
      </c>
      <c r="G193" s="18">
        <v>1600000</v>
      </c>
      <c r="H193" s="18">
        <v>2400000</v>
      </c>
      <c r="I193" s="18"/>
      <c r="J193" s="47"/>
      <c r="K193" s="19">
        <f t="shared" si="10"/>
        <v>4000000</v>
      </c>
      <c r="L193" s="25">
        <f t="shared" si="11"/>
        <v>4000000</v>
      </c>
      <c r="M193" s="18"/>
      <c r="N193" s="40"/>
      <c r="O193" s="28">
        <f t="shared" si="12"/>
        <v>0</v>
      </c>
      <c r="P193" s="28">
        <f t="shared" si="13"/>
        <v>4000000</v>
      </c>
      <c r="Q193" s="36">
        <f t="shared" si="14"/>
        <v>4000000</v>
      </c>
      <c r="R193" s="20"/>
      <c r="S193" s="21" t="s">
        <v>470</v>
      </c>
      <c r="T193" s="17"/>
    </row>
    <row r="194" spans="1:20" x14ac:dyDescent="0.2">
      <c r="A194" s="16">
        <v>186</v>
      </c>
      <c r="B194" s="16">
        <v>19021154</v>
      </c>
      <c r="C194" s="16" t="s">
        <v>8</v>
      </c>
      <c r="D194" s="16" t="s">
        <v>176</v>
      </c>
      <c r="E194" s="16" t="s">
        <v>175</v>
      </c>
      <c r="F194" s="16" t="s">
        <v>207</v>
      </c>
      <c r="G194" s="18">
        <v>1800000</v>
      </c>
      <c r="H194" s="18">
        <v>2032000</v>
      </c>
      <c r="I194" s="18"/>
      <c r="J194" s="47"/>
      <c r="K194" s="19">
        <f t="shared" si="10"/>
        <v>3832000</v>
      </c>
      <c r="L194" s="25">
        <f t="shared" si="11"/>
        <v>3832000</v>
      </c>
      <c r="M194" s="18"/>
      <c r="N194" s="40"/>
      <c r="O194" s="28">
        <f t="shared" si="12"/>
        <v>0</v>
      </c>
      <c r="P194" s="28">
        <f t="shared" si="13"/>
        <v>3832000</v>
      </c>
      <c r="Q194" s="36">
        <f t="shared" si="14"/>
        <v>3832000</v>
      </c>
      <c r="R194" s="20"/>
      <c r="S194" s="21" t="s">
        <v>470</v>
      </c>
      <c r="T194" s="17"/>
    </row>
    <row r="195" spans="1:20" x14ac:dyDescent="0.2">
      <c r="A195" s="16">
        <v>187</v>
      </c>
      <c r="B195" s="16">
        <v>20020509</v>
      </c>
      <c r="C195" s="16" t="s">
        <v>151</v>
      </c>
      <c r="D195" s="16" t="s">
        <v>208</v>
      </c>
      <c r="E195" s="16" t="s">
        <v>175</v>
      </c>
      <c r="F195" s="16" t="s">
        <v>219</v>
      </c>
      <c r="G195" s="18">
        <v>0</v>
      </c>
      <c r="H195" s="18">
        <v>3556000</v>
      </c>
      <c r="I195" s="18"/>
      <c r="J195" s="47"/>
      <c r="K195" s="19">
        <f t="shared" si="10"/>
        <v>3556000</v>
      </c>
      <c r="L195" s="25">
        <f t="shared" si="11"/>
        <v>3556000</v>
      </c>
      <c r="M195" s="18"/>
      <c r="N195" s="40"/>
      <c r="O195" s="28">
        <f t="shared" si="12"/>
        <v>0</v>
      </c>
      <c r="P195" s="28">
        <f t="shared" si="13"/>
        <v>3556000</v>
      </c>
      <c r="Q195" s="36">
        <f t="shared" si="14"/>
        <v>3556000</v>
      </c>
      <c r="R195" s="20"/>
      <c r="S195" s="21" t="s">
        <v>470</v>
      </c>
      <c r="T195" s="17"/>
    </row>
    <row r="196" spans="1:20" x14ac:dyDescent="0.2">
      <c r="A196" s="16">
        <v>188</v>
      </c>
      <c r="B196" s="16">
        <v>20020520</v>
      </c>
      <c r="C196" s="16" t="s">
        <v>55</v>
      </c>
      <c r="D196" s="16" t="s">
        <v>208</v>
      </c>
      <c r="E196" s="16" t="s">
        <v>175</v>
      </c>
      <c r="F196" s="16" t="s">
        <v>219</v>
      </c>
      <c r="G196" s="18">
        <v>0</v>
      </c>
      <c r="H196" s="18">
        <v>3556000</v>
      </c>
      <c r="I196" s="18"/>
      <c r="J196" s="47"/>
      <c r="K196" s="19">
        <f t="shared" si="10"/>
        <v>3556000</v>
      </c>
      <c r="L196" s="25">
        <f t="shared" si="11"/>
        <v>3556000</v>
      </c>
      <c r="M196" s="18"/>
      <c r="N196" s="40"/>
      <c r="O196" s="28">
        <f t="shared" si="12"/>
        <v>0</v>
      </c>
      <c r="P196" s="28">
        <f t="shared" si="13"/>
        <v>3556000</v>
      </c>
      <c r="Q196" s="36">
        <f t="shared" si="14"/>
        <v>3556000</v>
      </c>
      <c r="R196" s="20"/>
      <c r="S196" s="21" t="s">
        <v>470</v>
      </c>
      <c r="T196" s="17"/>
    </row>
    <row r="197" spans="1:20" x14ac:dyDescent="0.2">
      <c r="A197" s="16">
        <v>189</v>
      </c>
      <c r="B197" s="16">
        <v>20020342</v>
      </c>
      <c r="C197" s="16" t="s">
        <v>230</v>
      </c>
      <c r="D197" s="16" t="s">
        <v>208</v>
      </c>
      <c r="E197" s="16" t="s">
        <v>175</v>
      </c>
      <c r="F197" s="16" t="s">
        <v>226</v>
      </c>
      <c r="G197" s="18">
        <v>0</v>
      </c>
      <c r="H197" s="18">
        <v>3556000</v>
      </c>
      <c r="I197" s="18"/>
      <c r="J197" s="47"/>
      <c r="K197" s="19">
        <f t="shared" si="10"/>
        <v>3556000</v>
      </c>
      <c r="L197" s="25">
        <f t="shared" si="11"/>
        <v>3556000</v>
      </c>
      <c r="M197" s="18"/>
      <c r="N197" s="40"/>
      <c r="O197" s="28">
        <f t="shared" si="12"/>
        <v>0</v>
      </c>
      <c r="P197" s="28">
        <f t="shared" si="13"/>
        <v>3556000</v>
      </c>
      <c r="Q197" s="36">
        <f t="shared" si="14"/>
        <v>3556000</v>
      </c>
      <c r="R197" s="20"/>
      <c r="S197" s="21" t="s">
        <v>470</v>
      </c>
      <c r="T197" s="17"/>
    </row>
    <row r="198" spans="1:20" x14ac:dyDescent="0.2">
      <c r="A198" s="16">
        <v>190</v>
      </c>
      <c r="B198" s="16">
        <v>20020361</v>
      </c>
      <c r="C198" s="16" t="s">
        <v>109</v>
      </c>
      <c r="D198" s="16" t="s">
        <v>208</v>
      </c>
      <c r="E198" s="16" t="s">
        <v>175</v>
      </c>
      <c r="F198" s="16" t="s">
        <v>236</v>
      </c>
      <c r="G198" s="18">
        <v>0</v>
      </c>
      <c r="H198" s="18">
        <v>3556000</v>
      </c>
      <c r="I198" s="18"/>
      <c r="J198" s="47"/>
      <c r="K198" s="19">
        <f t="shared" si="10"/>
        <v>3556000</v>
      </c>
      <c r="L198" s="25">
        <f t="shared" si="11"/>
        <v>3556000</v>
      </c>
      <c r="M198" s="18"/>
      <c r="N198" s="40"/>
      <c r="O198" s="28">
        <f t="shared" si="12"/>
        <v>0</v>
      </c>
      <c r="P198" s="28">
        <f t="shared" si="13"/>
        <v>3556000</v>
      </c>
      <c r="Q198" s="36">
        <f t="shared" si="14"/>
        <v>3556000</v>
      </c>
      <c r="R198" s="20"/>
      <c r="S198" s="21" t="s">
        <v>470</v>
      </c>
      <c r="T198" s="17"/>
    </row>
    <row r="199" spans="1:20" x14ac:dyDescent="0.2">
      <c r="A199" s="16">
        <v>191</v>
      </c>
      <c r="B199" s="16">
        <v>21020377</v>
      </c>
      <c r="C199" s="16" t="s">
        <v>282</v>
      </c>
      <c r="D199" s="16" t="s">
        <v>255</v>
      </c>
      <c r="E199" s="16" t="s">
        <v>175</v>
      </c>
      <c r="F199" s="16" t="s">
        <v>281</v>
      </c>
      <c r="G199" s="18">
        <v>0</v>
      </c>
      <c r="H199" s="18">
        <v>5080000</v>
      </c>
      <c r="I199" s="18">
        <v>-1524000</v>
      </c>
      <c r="J199" s="47"/>
      <c r="K199" s="19">
        <f t="shared" si="10"/>
        <v>3556000</v>
      </c>
      <c r="L199" s="25">
        <f t="shared" si="11"/>
        <v>3556000</v>
      </c>
      <c r="M199" s="18"/>
      <c r="N199" s="40"/>
      <c r="O199" s="28">
        <f t="shared" si="12"/>
        <v>0</v>
      </c>
      <c r="P199" s="28">
        <f t="shared" si="13"/>
        <v>3556000</v>
      </c>
      <c r="Q199" s="36">
        <f t="shared" si="14"/>
        <v>3556000</v>
      </c>
      <c r="R199" s="20"/>
      <c r="S199" s="21" t="s">
        <v>470</v>
      </c>
      <c r="T199" s="17"/>
    </row>
    <row r="200" spans="1:20" x14ac:dyDescent="0.2">
      <c r="A200" s="16">
        <v>192</v>
      </c>
      <c r="B200" s="16">
        <v>20020775</v>
      </c>
      <c r="C200" s="16" t="s">
        <v>13</v>
      </c>
      <c r="D200" s="16" t="s">
        <v>208</v>
      </c>
      <c r="E200" s="16" t="s">
        <v>175</v>
      </c>
      <c r="F200" s="16" t="s">
        <v>244</v>
      </c>
      <c r="G200" s="18">
        <v>0</v>
      </c>
      <c r="H200" s="18">
        <v>3048000</v>
      </c>
      <c r="I200" s="18"/>
      <c r="J200" s="47"/>
      <c r="K200" s="19">
        <f t="shared" si="10"/>
        <v>3048000</v>
      </c>
      <c r="L200" s="25">
        <f t="shared" si="11"/>
        <v>3048000</v>
      </c>
      <c r="M200" s="18"/>
      <c r="N200" s="40"/>
      <c r="O200" s="28">
        <f t="shared" si="12"/>
        <v>0</v>
      </c>
      <c r="P200" s="28">
        <f t="shared" si="13"/>
        <v>3048000</v>
      </c>
      <c r="Q200" s="36">
        <f t="shared" si="14"/>
        <v>3048000</v>
      </c>
      <c r="R200" s="20"/>
      <c r="S200" s="21" t="s">
        <v>470</v>
      </c>
      <c r="T200" s="17"/>
    </row>
    <row r="201" spans="1:20" x14ac:dyDescent="0.2">
      <c r="A201" s="16">
        <v>193</v>
      </c>
      <c r="B201" s="16">
        <v>21021662</v>
      </c>
      <c r="C201" s="16" t="s">
        <v>274</v>
      </c>
      <c r="D201" s="16" t="s">
        <v>255</v>
      </c>
      <c r="E201" s="16" t="s">
        <v>175</v>
      </c>
      <c r="F201" s="16" t="s">
        <v>271</v>
      </c>
      <c r="G201" s="18">
        <v>0</v>
      </c>
      <c r="H201" s="18">
        <v>2775000</v>
      </c>
      <c r="I201" s="18"/>
      <c r="J201" s="47"/>
      <c r="K201" s="19">
        <f t="shared" ref="K201:K264" si="15">SUM(G201:J201)</f>
        <v>2775000</v>
      </c>
      <c r="L201" s="25">
        <f t="shared" ref="L201:L253" si="16">G201+H201+I201</f>
        <v>2775000</v>
      </c>
      <c r="M201" s="18"/>
      <c r="N201" s="40"/>
      <c r="O201" s="28">
        <f t="shared" ref="O201:O264" si="17">M201-N201</f>
        <v>0</v>
      </c>
      <c r="P201" s="28">
        <f t="shared" ref="P201:P264" si="18">L201-O201</f>
        <v>2775000</v>
      </c>
      <c r="Q201" s="36">
        <f t="shared" ref="Q201:Q253" si="19">K201-M201</f>
        <v>2775000</v>
      </c>
      <c r="R201" s="20" t="s">
        <v>224</v>
      </c>
      <c r="S201" s="21" t="s">
        <v>470</v>
      </c>
      <c r="T201" s="17"/>
    </row>
    <row r="202" spans="1:20" x14ac:dyDescent="0.2">
      <c r="A202" s="16">
        <v>194</v>
      </c>
      <c r="B202" s="16">
        <v>19021095</v>
      </c>
      <c r="C202" s="16" t="s">
        <v>16</v>
      </c>
      <c r="D202" s="16" t="s">
        <v>404</v>
      </c>
      <c r="E202" s="16" t="s">
        <v>405</v>
      </c>
      <c r="F202" s="16" t="s">
        <v>414</v>
      </c>
      <c r="G202" s="18">
        <v>0</v>
      </c>
      <c r="H202" s="18">
        <v>2400000</v>
      </c>
      <c r="I202" s="18"/>
      <c r="J202" s="47"/>
      <c r="K202" s="19">
        <f t="shared" si="15"/>
        <v>2400000</v>
      </c>
      <c r="L202" s="25">
        <f t="shared" si="16"/>
        <v>2400000</v>
      </c>
      <c r="M202" s="18"/>
      <c r="N202" s="40"/>
      <c r="O202" s="28">
        <f t="shared" si="17"/>
        <v>0</v>
      </c>
      <c r="P202" s="28">
        <f t="shared" si="18"/>
        <v>2400000</v>
      </c>
      <c r="Q202" s="36">
        <f t="shared" si="19"/>
        <v>2400000</v>
      </c>
      <c r="R202" s="20"/>
      <c r="S202" s="21" t="s">
        <v>470</v>
      </c>
      <c r="T202" s="17"/>
    </row>
    <row r="203" spans="1:20" x14ac:dyDescent="0.2">
      <c r="A203" s="16">
        <v>195</v>
      </c>
      <c r="B203" s="16">
        <v>21020521</v>
      </c>
      <c r="C203" s="16" t="s">
        <v>443</v>
      </c>
      <c r="D203" s="16" t="s">
        <v>434</v>
      </c>
      <c r="E203" s="16" t="s">
        <v>405</v>
      </c>
      <c r="F203" s="16" t="s">
        <v>441</v>
      </c>
      <c r="G203" s="18">
        <v>0</v>
      </c>
      <c r="H203" s="18">
        <v>2400000</v>
      </c>
      <c r="I203" s="18"/>
      <c r="J203" s="47"/>
      <c r="K203" s="19">
        <f t="shared" si="15"/>
        <v>2400000</v>
      </c>
      <c r="L203" s="25">
        <f t="shared" si="16"/>
        <v>2400000</v>
      </c>
      <c r="M203" s="18"/>
      <c r="N203" s="40"/>
      <c r="O203" s="28">
        <f t="shared" si="17"/>
        <v>0</v>
      </c>
      <c r="P203" s="28">
        <f t="shared" si="18"/>
        <v>2400000</v>
      </c>
      <c r="Q203" s="36">
        <f t="shared" si="19"/>
        <v>2400000</v>
      </c>
      <c r="R203" s="20"/>
      <c r="S203" s="21" t="s">
        <v>470</v>
      </c>
      <c r="T203" s="17"/>
    </row>
    <row r="204" spans="1:20" x14ac:dyDescent="0.2">
      <c r="A204" s="16">
        <v>196</v>
      </c>
      <c r="B204" s="16">
        <v>20020552</v>
      </c>
      <c r="C204" s="16" t="s">
        <v>223</v>
      </c>
      <c r="D204" s="16" t="s">
        <v>208</v>
      </c>
      <c r="E204" s="16" t="s">
        <v>175</v>
      </c>
      <c r="F204" s="16" t="s">
        <v>219</v>
      </c>
      <c r="G204" s="18">
        <v>0</v>
      </c>
      <c r="H204" s="18">
        <v>2032000</v>
      </c>
      <c r="I204" s="18"/>
      <c r="J204" s="47"/>
      <c r="K204" s="19">
        <f t="shared" si="15"/>
        <v>2032000</v>
      </c>
      <c r="L204" s="25">
        <f t="shared" si="16"/>
        <v>2032000</v>
      </c>
      <c r="M204" s="18"/>
      <c r="N204" s="40"/>
      <c r="O204" s="28">
        <f t="shared" si="17"/>
        <v>0</v>
      </c>
      <c r="P204" s="28">
        <f t="shared" si="18"/>
        <v>2032000</v>
      </c>
      <c r="Q204" s="36">
        <f t="shared" si="19"/>
        <v>2032000</v>
      </c>
      <c r="R204" s="20" t="s">
        <v>224</v>
      </c>
      <c r="S204" s="21" t="s">
        <v>470</v>
      </c>
      <c r="T204" s="17"/>
    </row>
    <row r="205" spans="1:20" x14ac:dyDescent="0.2">
      <c r="A205" s="16">
        <v>197</v>
      </c>
      <c r="B205" s="16">
        <v>20020191</v>
      </c>
      <c r="C205" s="16" t="s">
        <v>234</v>
      </c>
      <c r="D205" s="16" t="s">
        <v>208</v>
      </c>
      <c r="E205" s="16" t="s">
        <v>175</v>
      </c>
      <c r="F205" s="16" t="s">
        <v>233</v>
      </c>
      <c r="G205" s="18">
        <v>0</v>
      </c>
      <c r="H205" s="18">
        <v>3556000</v>
      </c>
      <c r="I205" s="18">
        <v>-1524000</v>
      </c>
      <c r="J205" s="47"/>
      <c r="K205" s="19">
        <f t="shared" si="15"/>
        <v>2032000</v>
      </c>
      <c r="L205" s="25">
        <f t="shared" si="16"/>
        <v>2032000</v>
      </c>
      <c r="M205" s="18"/>
      <c r="N205" s="40"/>
      <c r="O205" s="28">
        <f t="shared" si="17"/>
        <v>0</v>
      </c>
      <c r="P205" s="28">
        <f t="shared" si="18"/>
        <v>2032000</v>
      </c>
      <c r="Q205" s="36">
        <f t="shared" si="19"/>
        <v>2032000</v>
      </c>
      <c r="R205" s="20"/>
      <c r="S205" s="21" t="s">
        <v>470</v>
      </c>
      <c r="T205" s="17"/>
    </row>
    <row r="206" spans="1:20" x14ac:dyDescent="0.2">
      <c r="A206" s="16">
        <v>198</v>
      </c>
      <c r="B206" s="16">
        <v>21021177</v>
      </c>
      <c r="C206" s="16" t="s">
        <v>263</v>
      </c>
      <c r="D206" s="16" t="s">
        <v>255</v>
      </c>
      <c r="E206" s="16" t="s">
        <v>175</v>
      </c>
      <c r="F206" s="16" t="s">
        <v>260</v>
      </c>
      <c r="G206" s="18">
        <v>0</v>
      </c>
      <c r="H206" s="18">
        <v>2032000</v>
      </c>
      <c r="I206" s="18"/>
      <c r="J206" s="47"/>
      <c r="K206" s="19">
        <f t="shared" si="15"/>
        <v>2032000</v>
      </c>
      <c r="L206" s="25">
        <f t="shared" si="16"/>
        <v>2032000</v>
      </c>
      <c r="M206" s="18"/>
      <c r="N206" s="40"/>
      <c r="O206" s="28">
        <f t="shared" si="17"/>
        <v>0</v>
      </c>
      <c r="P206" s="28">
        <f t="shared" si="18"/>
        <v>2032000</v>
      </c>
      <c r="Q206" s="36">
        <f t="shared" si="19"/>
        <v>2032000</v>
      </c>
      <c r="R206" s="20"/>
      <c r="S206" s="21" t="s">
        <v>470</v>
      </c>
      <c r="T206" s="17"/>
    </row>
    <row r="207" spans="1:20" x14ac:dyDescent="0.2">
      <c r="A207" s="16">
        <v>199</v>
      </c>
      <c r="B207" s="16">
        <v>20021089</v>
      </c>
      <c r="C207" s="16" t="s">
        <v>110</v>
      </c>
      <c r="D207" s="16" t="s">
        <v>416</v>
      </c>
      <c r="E207" s="16" t="s">
        <v>405</v>
      </c>
      <c r="F207" s="16" t="s">
        <v>427</v>
      </c>
      <c r="G207" s="18">
        <v>0</v>
      </c>
      <c r="H207" s="18">
        <v>1600000</v>
      </c>
      <c r="I207" s="18"/>
      <c r="J207" s="47"/>
      <c r="K207" s="19">
        <f t="shared" si="15"/>
        <v>1600000</v>
      </c>
      <c r="L207" s="25">
        <f t="shared" si="16"/>
        <v>1600000</v>
      </c>
      <c r="M207" s="18"/>
      <c r="N207" s="40"/>
      <c r="O207" s="28">
        <f t="shared" si="17"/>
        <v>0</v>
      </c>
      <c r="P207" s="28">
        <f t="shared" si="18"/>
        <v>1600000</v>
      </c>
      <c r="Q207" s="36">
        <f t="shared" si="19"/>
        <v>1600000</v>
      </c>
      <c r="R207" s="20"/>
      <c r="S207" s="21" t="s">
        <v>470</v>
      </c>
      <c r="T207" s="17"/>
    </row>
    <row r="208" spans="1:20" x14ac:dyDescent="0.2">
      <c r="A208" s="16">
        <v>200</v>
      </c>
      <c r="B208" s="16">
        <v>19020918</v>
      </c>
      <c r="C208" s="16" t="s">
        <v>178</v>
      </c>
      <c r="D208" s="16" t="s">
        <v>176</v>
      </c>
      <c r="E208" s="16" t="s">
        <v>175</v>
      </c>
      <c r="F208" s="16" t="s">
        <v>177</v>
      </c>
      <c r="G208" s="18">
        <v>0</v>
      </c>
      <c r="H208" s="18">
        <v>1524000</v>
      </c>
      <c r="I208" s="18"/>
      <c r="J208" s="47"/>
      <c r="K208" s="19">
        <f t="shared" si="15"/>
        <v>1524000</v>
      </c>
      <c r="L208" s="25">
        <f t="shared" si="16"/>
        <v>1524000</v>
      </c>
      <c r="M208" s="18"/>
      <c r="N208" s="40"/>
      <c r="O208" s="28">
        <f t="shared" si="17"/>
        <v>0</v>
      </c>
      <c r="P208" s="28">
        <f t="shared" si="18"/>
        <v>1524000</v>
      </c>
      <c r="Q208" s="36">
        <f t="shared" si="19"/>
        <v>1524000</v>
      </c>
      <c r="R208" s="20"/>
      <c r="S208" s="21" t="s">
        <v>470</v>
      </c>
      <c r="T208" s="17"/>
    </row>
    <row r="209" spans="1:20" x14ac:dyDescent="0.2">
      <c r="A209" s="16">
        <v>201</v>
      </c>
      <c r="B209" s="16">
        <v>20021237</v>
      </c>
      <c r="C209" s="16" t="s">
        <v>251</v>
      </c>
      <c r="D209" s="16" t="s">
        <v>208</v>
      </c>
      <c r="E209" s="16" t="s">
        <v>175</v>
      </c>
      <c r="F209" s="16" t="s">
        <v>250</v>
      </c>
      <c r="G209" s="18">
        <v>0</v>
      </c>
      <c r="H209" s="18">
        <v>1524000</v>
      </c>
      <c r="I209" s="18"/>
      <c r="J209" s="47"/>
      <c r="K209" s="19">
        <f t="shared" si="15"/>
        <v>1524000</v>
      </c>
      <c r="L209" s="25">
        <f t="shared" si="16"/>
        <v>1524000</v>
      </c>
      <c r="M209" s="18"/>
      <c r="N209" s="40"/>
      <c r="O209" s="28">
        <f t="shared" si="17"/>
        <v>0</v>
      </c>
      <c r="P209" s="28">
        <f t="shared" si="18"/>
        <v>1524000</v>
      </c>
      <c r="Q209" s="36">
        <f t="shared" si="19"/>
        <v>1524000</v>
      </c>
      <c r="R209" s="20"/>
      <c r="S209" s="21" t="s">
        <v>470</v>
      </c>
      <c r="T209" s="17"/>
    </row>
    <row r="210" spans="1:20" x14ac:dyDescent="0.2">
      <c r="A210" s="16">
        <v>202</v>
      </c>
      <c r="B210" s="16">
        <v>21020801</v>
      </c>
      <c r="C210" s="16" t="s">
        <v>276</v>
      </c>
      <c r="D210" s="16" t="s">
        <v>255</v>
      </c>
      <c r="E210" s="16" t="s">
        <v>175</v>
      </c>
      <c r="F210" s="16" t="s">
        <v>275</v>
      </c>
      <c r="G210" s="18">
        <v>0</v>
      </c>
      <c r="H210" s="18">
        <v>1524000</v>
      </c>
      <c r="I210" s="18"/>
      <c r="J210" s="47"/>
      <c r="K210" s="19">
        <f t="shared" si="15"/>
        <v>1524000</v>
      </c>
      <c r="L210" s="25">
        <f t="shared" si="16"/>
        <v>1524000</v>
      </c>
      <c r="M210" s="18"/>
      <c r="N210" s="40"/>
      <c r="O210" s="28">
        <f t="shared" si="17"/>
        <v>0</v>
      </c>
      <c r="P210" s="28">
        <f t="shared" si="18"/>
        <v>1524000</v>
      </c>
      <c r="Q210" s="36">
        <f t="shared" si="19"/>
        <v>1524000</v>
      </c>
      <c r="R210" s="20"/>
      <c r="S210" s="21" t="s">
        <v>470</v>
      </c>
      <c r="T210" s="17"/>
    </row>
    <row r="211" spans="1:20" x14ac:dyDescent="0.2">
      <c r="A211" s="16">
        <v>203</v>
      </c>
      <c r="B211" s="16">
        <v>21020998</v>
      </c>
      <c r="C211" s="16" t="s">
        <v>302</v>
      </c>
      <c r="D211" s="16" t="s">
        <v>255</v>
      </c>
      <c r="E211" s="16" t="s">
        <v>175</v>
      </c>
      <c r="F211" s="16" t="s">
        <v>301</v>
      </c>
      <c r="G211" s="18">
        <v>0</v>
      </c>
      <c r="H211" s="18">
        <v>1016000</v>
      </c>
      <c r="I211" s="18"/>
      <c r="J211" s="47"/>
      <c r="K211" s="19">
        <f t="shared" si="15"/>
        <v>1016000</v>
      </c>
      <c r="L211" s="25">
        <f t="shared" si="16"/>
        <v>1016000</v>
      </c>
      <c r="M211" s="18"/>
      <c r="N211" s="40"/>
      <c r="O211" s="28">
        <f t="shared" si="17"/>
        <v>0</v>
      </c>
      <c r="P211" s="28">
        <f t="shared" si="18"/>
        <v>1016000</v>
      </c>
      <c r="Q211" s="36">
        <f t="shared" si="19"/>
        <v>1016000</v>
      </c>
      <c r="R211" s="20"/>
      <c r="S211" s="21" t="s">
        <v>470</v>
      </c>
      <c r="T211" s="17"/>
    </row>
    <row r="212" spans="1:20" ht="28.5" x14ac:dyDescent="0.2">
      <c r="A212" s="16">
        <v>204</v>
      </c>
      <c r="B212" s="16">
        <v>22029018</v>
      </c>
      <c r="C212" s="16" t="s">
        <v>450</v>
      </c>
      <c r="D212" s="16" t="s">
        <v>448</v>
      </c>
      <c r="E212" s="16" t="s">
        <v>405</v>
      </c>
      <c r="F212" s="16" t="s">
        <v>449</v>
      </c>
      <c r="G212" s="18">
        <v>0</v>
      </c>
      <c r="H212" s="18">
        <v>24700000</v>
      </c>
      <c r="I212" s="18"/>
      <c r="J212" s="47">
        <v>315900</v>
      </c>
      <c r="K212" s="19">
        <f t="shared" si="15"/>
        <v>25015900</v>
      </c>
      <c r="L212" s="25">
        <f t="shared" si="16"/>
        <v>24700000</v>
      </c>
      <c r="M212" s="18">
        <v>14315900</v>
      </c>
      <c r="N212" s="40">
        <v>315900</v>
      </c>
      <c r="O212" s="28">
        <f t="shared" si="17"/>
        <v>14000000</v>
      </c>
      <c r="P212" s="28">
        <f t="shared" si="18"/>
        <v>10700000</v>
      </c>
      <c r="Q212" s="36">
        <f t="shared" si="19"/>
        <v>10700000</v>
      </c>
      <c r="R212" s="20"/>
      <c r="S212" s="21" t="s">
        <v>482</v>
      </c>
      <c r="T212" s="17"/>
    </row>
    <row r="213" spans="1:20" ht="28.5" x14ac:dyDescent="0.2">
      <c r="A213" s="16">
        <v>205</v>
      </c>
      <c r="B213" s="16">
        <v>23020226</v>
      </c>
      <c r="C213" s="16" t="s">
        <v>386</v>
      </c>
      <c r="D213" s="16" t="s">
        <v>363</v>
      </c>
      <c r="E213" s="16" t="s">
        <v>175</v>
      </c>
      <c r="F213" s="16" t="s">
        <v>383</v>
      </c>
      <c r="G213" s="18">
        <v>0</v>
      </c>
      <c r="H213" s="18">
        <v>19772000</v>
      </c>
      <c r="I213" s="18"/>
      <c r="J213" s="47">
        <v>631800</v>
      </c>
      <c r="K213" s="19">
        <f t="shared" si="15"/>
        <v>20403800</v>
      </c>
      <c r="L213" s="25">
        <f t="shared" si="16"/>
        <v>19772000</v>
      </c>
      <c r="M213" s="18">
        <v>10000000</v>
      </c>
      <c r="N213" s="40"/>
      <c r="O213" s="28">
        <f t="shared" si="17"/>
        <v>10000000</v>
      </c>
      <c r="P213" s="28">
        <f t="shared" si="18"/>
        <v>9772000</v>
      </c>
      <c r="Q213" s="36">
        <f t="shared" si="19"/>
        <v>10403800</v>
      </c>
      <c r="R213" s="20"/>
      <c r="S213" s="21" t="s">
        <v>482</v>
      </c>
      <c r="T213" s="17"/>
    </row>
    <row r="214" spans="1:20" ht="28.5" x14ac:dyDescent="0.2">
      <c r="A214" s="16">
        <v>206</v>
      </c>
      <c r="B214" s="16">
        <v>21020854</v>
      </c>
      <c r="C214" s="16" t="s">
        <v>280</v>
      </c>
      <c r="D214" s="16" t="s">
        <v>255</v>
      </c>
      <c r="E214" s="16" t="s">
        <v>175</v>
      </c>
      <c r="F214" s="16" t="s">
        <v>275</v>
      </c>
      <c r="G214" s="18">
        <v>8756000</v>
      </c>
      <c r="H214" s="18">
        <v>9652000</v>
      </c>
      <c r="I214" s="18">
        <v>0</v>
      </c>
      <c r="J214" s="47"/>
      <c r="K214" s="19">
        <f t="shared" si="15"/>
        <v>18408000</v>
      </c>
      <c r="L214" s="25">
        <f t="shared" si="16"/>
        <v>18408000</v>
      </c>
      <c r="M214" s="18">
        <v>9652000</v>
      </c>
      <c r="N214" s="40"/>
      <c r="O214" s="28">
        <f t="shared" si="17"/>
        <v>9652000</v>
      </c>
      <c r="P214" s="28">
        <f t="shared" si="18"/>
        <v>8756000</v>
      </c>
      <c r="Q214" s="36">
        <f t="shared" si="19"/>
        <v>8756000</v>
      </c>
      <c r="R214" s="20"/>
      <c r="S214" s="21" t="s">
        <v>482</v>
      </c>
      <c r="T214" s="17"/>
    </row>
    <row r="215" spans="1:20" ht="28.5" x14ac:dyDescent="0.2">
      <c r="A215" s="16">
        <v>207</v>
      </c>
      <c r="B215" s="16">
        <v>22025132</v>
      </c>
      <c r="C215" s="16" t="s">
        <v>317</v>
      </c>
      <c r="D215" s="16" t="s">
        <v>305</v>
      </c>
      <c r="E215" s="16" t="s">
        <v>175</v>
      </c>
      <c r="F215" s="16" t="s">
        <v>315</v>
      </c>
      <c r="G215" s="18">
        <v>6623000</v>
      </c>
      <c r="H215" s="18">
        <v>15849000</v>
      </c>
      <c r="I215" s="18"/>
      <c r="J215" s="47">
        <v>631800</v>
      </c>
      <c r="K215" s="19">
        <f t="shared" si="15"/>
        <v>23103800</v>
      </c>
      <c r="L215" s="25">
        <f t="shared" si="16"/>
        <v>22472000</v>
      </c>
      <c r="M215" s="18">
        <v>15849000</v>
      </c>
      <c r="N215" s="40">
        <v>631800</v>
      </c>
      <c r="O215" s="28">
        <f t="shared" si="17"/>
        <v>15217200</v>
      </c>
      <c r="P215" s="28">
        <f t="shared" si="18"/>
        <v>7254800</v>
      </c>
      <c r="Q215" s="36">
        <f t="shared" si="19"/>
        <v>7254800</v>
      </c>
      <c r="R215" s="20"/>
      <c r="S215" s="21" t="s">
        <v>482</v>
      </c>
      <c r="T215" s="17"/>
    </row>
    <row r="216" spans="1:20" ht="28.5" x14ac:dyDescent="0.2">
      <c r="A216" s="16">
        <v>208</v>
      </c>
      <c r="B216" s="16">
        <v>22025155</v>
      </c>
      <c r="C216" s="16" t="s">
        <v>90</v>
      </c>
      <c r="D216" s="16" t="s">
        <v>305</v>
      </c>
      <c r="E216" s="16" t="s">
        <v>175</v>
      </c>
      <c r="F216" s="16" t="s">
        <v>322</v>
      </c>
      <c r="G216" s="18">
        <v>3683000</v>
      </c>
      <c r="H216" s="18">
        <v>14495000</v>
      </c>
      <c r="I216" s="18"/>
      <c r="J216" s="47">
        <v>631800</v>
      </c>
      <c r="K216" s="19">
        <f t="shared" si="15"/>
        <v>18809800</v>
      </c>
      <c r="L216" s="25">
        <f t="shared" si="16"/>
        <v>18178000</v>
      </c>
      <c r="M216" s="18">
        <v>11000000</v>
      </c>
      <c r="N216" s="40"/>
      <c r="O216" s="28">
        <f t="shared" si="17"/>
        <v>11000000</v>
      </c>
      <c r="P216" s="28">
        <f t="shared" si="18"/>
        <v>7178000</v>
      </c>
      <c r="Q216" s="36">
        <f t="shared" si="19"/>
        <v>7809800</v>
      </c>
      <c r="R216" s="20"/>
      <c r="S216" s="21" t="s">
        <v>482</v>
      </c>
      <c r="T216" s="17"/>
    </row>
    <row r="217" spans="1:20" ht="28.5" x14ac:dyDescent="0.2">
      <c r="A217" s="16">
        <v>209</v>
      </c>
      <c r="B217" s="16">
        <v>24021046</v>
      </c>
      <c r="C217" s="16" t="s">
        <v>46</v>
      </c>
      <c r="D217" s="16" t="s">
        <v>65</v>
      </c>
      <c r="E217" s="16" t="s">
        <v>34</v>
      </c>
      <c r="F217" s="16" t="s">
        <v>66</v>
      </c>
      <c r="G217" s="18">
        <v>85650</v>
      </c>
      <c r="H217" s="18">
        <v>20000000</v>
      </c>
      <c r="I217" s="18"/>
      <c r="J217" s="47">
        <v>631800</v>
      </c>
      <c r="K217" s="19">
        <f t="shared" si="15"/>
        <v>20717450</v>
      </c>
      <c r="L217" s="25">
        <f t="shared" si="16"/>
        <v>20085650</v>
      </c>
      <c r="M217" s="18">
        <v>15000000</v>
      </c>
      <c r="N217" s="40"/>
      <c r="O217" s="28">
        <f t="shared" si="17"/>
        <v>15000000</v>
      </c>
      <c r="P217" s="28">
        <f t="shared" si="18"/>
        <v>5085650</v>
      </c>
      <c r="Q217" s="36">
        <f t="shared" si="19"/>
        <v>5717450</v>
      </c>
      <c r="R217" s="20"/>
      <c r="S217" s="21" t="s">
        <v>482</v>
      </c>
      <c r="T217" s="17"/>
    </row>
    <row r="218" spans="1:20" ht="28.5" x14ac:dyDescent="0.2">
      <c r="A218" s="16">
        <v>210</v>
      </c>
      <c r="B218" s="16">
        <v>21020816</v>
      </c>
      <c r="C218" s="16" t="s">
        <v>277</v>
      </c>
      <c r="D218" s="16" t="s">
        <v>255</v>
      </c>
      <c r="E218" s="16" t="s">
        <v>175</v>
      </c>
      <c r="F218" s="16" t="s">
        <v>275</v>
      </c>
      <c r="G218" s="18">
        <v>1900000</v>
      </c>
      <c r="H218" s="18">
        <v>5080000</v>
      </c>
      <c r="I218" s="18"/>
      <c r="J218" s="47"/>
      <c r="K218" s="19">
        <f t="shared" si="15"/>
        <v>6980000</v>
      </c>
      <c r="L218" s="25">
        <f t="shared" si="16"/>
        <v>6980000</v>
      </c>
      <c r="M218" s="18">
        <v>1990000</v>
      </c>
      <c r="N218" s="40"/>
      <c r="O218" s="28">
        <f t="shared" si="17"/>
        <v>1990000</v>
      </c>
      <c r="P218" s="28">
        <f t="shared" si="18"/>
        <v>4990000</v>
      </c>
      <c r="Q218" s="36">
        <f t="shared" si="19"/>
        <v>4990000</v>
      </c>
      <c r="R218" s="20"/>
      <c r="S218" s="21" t="s">
        <v>482</v>
      </c>
      <c r="T218" s="17"/>
    </row>
    <row r="219" spans="1:20" ht="28.5" x14ac:dyDescent="0.2">
      <c r="A219" s="16">
        <v>211</v>
      </c>
      <c r="B219" s="16">
        <v>23021379</v>
      </c>
      <c r="C219" s="16" t="s">
        <v>85</v>
      </c>
      <c r="D219" s="16" t="s">
        <v>363</v>
      </c>
      <c r="E219" s="16" t="s">
        <v>175</v>
      </c>
      <c r="F219" s="16" t="s">
        <v>395</v>
      </c>
      <c r="G219" s="18">
        <v>0</v>
      </c>
      <c r="H219" s="18">
        <v>21620000</v>
      </c>
      <c r="I219" s="18"/>
      <c r="J219" s="47">
        <v>631800</v>
      </c>
      <c r="K219" s="19">
        <f t="shared" si="15"/>
        <v>22251800</v>
      </c>
      <c r="L219" s="25">
        <f t="shared" si="16"/>
        <v>21620000</v>
      </c>
      <c r="M219" s="18">
        <v>17631800</v>
      </c>
      <c r="N219" s="40">
        <v>631800</v>
      </c>
      <c r="O219" s="28">
        <f t="shared" si="17"/>
        <v>17000000</v>
      </c>
      <c r="P219" s="28">
        <f t="shared" si="18"/>
        <v>4620000</v>
      </c>
      <c r="Q219" s="36">
        <f t="shared" si="19"/>
        <v>4620000</v>
      </c>
      <c r="R219" s="20"/>
      <c r="S219" s="21" t="s">
        <v>482</v>
      </c>
      <c r="T219" s="17"/>
    </row>
    <row r="220" spans="1:20" ht="28.5" x14ac:dyDescent="0.2">
      <c r="A220" s="16">
        <v>212</v>
      </c>
      <c r="B220" s="16">
        <v>24022569</v>
      </c>
      <c r="C220" s="16" t="s">
        <v>125</v>
      </c>
      <c r="D220" s="16" t="s">
        <v>65</v>
      </c>
      <c r="E220" s="16" t="s">
        <v>34</v>
      </c>
      <c r="F220" s="16" t="s">
        <v>121</v>
      </c>
      <c r="G220" s="18">
        <v>6400000</v>
      </c>
      <c r="H220" s="18">
        <v>20000000</v>
      </c>
      <c r="I220" s="18"/>
      <c r="J220" s="47">
        <v>631800</v>
      </c>
      <c r="K220" s="19">
        <f t="shared" si="15"/>
        <v>27031800</v>
      </c>
      <c r="L220" s="25">
        <f t="shared" si="16"/>
        <v>26400000</v>
      </c>
      <c r="M220" s="18">
        <v>22000000</v>
      </c>
      <c r="N220" s="40"/>
      <c r="O220" s="28">
        <f t="shared" si="17"/>
        <v>22000000</v>
      </c>
      <c r="P220" s="28">
        <f t="shared" si="18"/>
        <v>4400000</v>
      </c>
      <c r="Q220" s="36">
        <f t="shared" si="19"/>
        <v>5031800</v>
      </c>
      <c r="R220" s="20"/>
      <c r="S220" s="21" t="s">
        <v>482</v>
      </c>
      <c r="T220" s="17"/>
    </row>
    <row r="221" spans="1:20" ht="28.5" x14ac:dyDescent="0.2">
      <c r="A221" s="16">
        <v>213</v>
      </c>
      <c r="B221" s="16">
        <v>23021739</v>
      </c>
      <c r="C221" s="16" t="s">
        <v>47</v>
      </c>
      <c r="D221" s="16" t="s">
        <v>33</v>
      </c>
      <c r="E221" s="16" t="s">
        <v>34</v>
      </c>
      <c r="F221" s="16" t="s">
        <v>43</v>
      </c>
      <c r="G221" s="18">
        <v>0</v>
      </c>
      <c r="H221" s="18">
        <v>24316000</v>
      </c>
      <c r="I221" s="18"/>
      <c r="J221" s="47">
        <v>631800</v>
      </c>
      <c r="K221" s="19">
        <f t="shared" si="15"/>
        <v>24947800</v>
      </c>
      <c r="L221" s="25">
        <f t="shared" si="16"/>
        <v>24316000</v>
      </c>
      <c r="M221" s="18">
        <v>20000000</v>
      </c>
      <c r="N221" s="40"/>
      <c r="O221" s="28">
        <f t="shared" si="17"/>
        <v>20000000</v>
      </c>
      <c r="P221" s="28">
        <f t="shared" si="18"/>
        <v>4316000</v>
      </c>
      <c r="Q221" s="36">
        <f t="shared" si="19"/>
        <v>4947800</v>
      </c>
      <c r="R221" s="20"/>
      <c r="S221" s="21" t="s">
        <v>482</v>
      </c>
      <c r="T221" s="17"/>
    </row>
    <row r="222" spans="1:20" ht="28.5" x14ac:dyDescent="0.2">
      <c r="A222" s="16">
        <v>214</v>
      </c>
      <c r="B222" s="16">
        <v>24022551</v>
      </c>
      <c r="C222" s="16" t="s">
        <v>53</v>
      </c>
      <c r="D222" s="16" t="s">
        <v>65</v>
      </c>
      <c r="E222" s="16" t="s">
        <v>34</v>
      </c>
      <c r="F222" s="16" t="s">
        <v>121</v>
      </c>
      <c r="G222" s="18">
        <v>4304000</v>
      </c>
      <c r="H222" s="18">
        <v>20000000</v>
      </c>
      <c r="I222" s="18"/>
      <c r="J222" s="47">
        <v>631800</v>
      </c>
      <c r="K222" s="19">
        <f t="shared" si="15"/>
        <v>24935800</v>
      </c>
      <c r="L222" s="25">
        <f t="shared" si="16"/>
        <v>24304000</v>
      </c>
      <c r="M222" s="18">
        <v>20000000</v>
      </c>
      <c r="N222" s="40"/>
      <c r="O222" s="28">
        <f t="shared" si="17"/>
        <v>20000000</v>
      </c>
      <c r="P222" s="28">
        <f t="shared" si="18"/>
        <v>4304000</v>
      </c>
      <c r="Q222" s="36">
        <f t="shared" si="19"/>
        <v>4935800</v>
      </c>
      <c r="R222" s="20"/>
      <c r="S222" s="21" t="s">
        <v>482</v>
      </c>
      <c r="T222" s="17"/>
    </row>
    <row r="223" spans="1:20" ht="28.5" x14ac:dyDescent="0.2">
      <c r="A223" s="16">
        <v>215</v>
      </c>
      <c r="B223" s="16">
        <v>24021005</v>
      </c>
      <c r="C223" s="16" t="s">
        <v>64</v>
      </c>
      <c r="D223" s="16" t="s">
        <v>65</v>
      </c>
      <c r="E223" s="16" t="s">
        <v>34</v>
      </c>
      <c r="F223" s="16" t="s">
        <v>66</v>
      </c>
      <c r="G223" s="18">
        <v>4304000</v>
      </c>
      <c r="H223" s="18">
        <v>23237000</v>
      </c>
      <c r="I223" s="18"/>
      <c r="J223" s="47">
        <v>631800</v>
      </c>
      <c r="K223" s="19">
        <f t="shared" si="15"/>
        <v>28172800</v>
      </c>
      <c r="L223" s="25">
        <f t="shared" si="16"/>
        <v>27541000</v>
      </c>
      <c r="M223" s="18">
        <v>23869000</v>
      </c>
      <c r="N223" s="40">
        <v>631800</v>
      </c>
      <c r="O223" s="28">
        <f t="shared" si="17"/>
        <v>23237200</v>
      </c>
      <c r="P223" s="28">
        <f t="shared" si="18"/>
        <v>4303800</v>
      </c>
      <c r="Q223" s="36">
        <f t="shared" si="19"/>
        <v>4303800</v>
      </c>
      <c r="R223" s="20"/>
      <c r="S223" s="21" t="s">
        <v>482</v>
      </c>
      <c r="T223" s="17"/>
    </row>
    <row r="224" spans="1:20" ht="28.5" x14ac:dyDescent="0.2">
      <c r="A224" s="16">
        <v>216</v>
      </c>
      <c r="B224" s="16">
        <v>23021596</v>
      </c>
      <c r="C224" s="16" t="s">
        <v>51</v>
      </c>
      <c r="D224" s="16" t="s">
        <v>33</v>
      </c>
      <c r="E224" s="16" t="s">
        <v>34</v>
      </c>
      <c r="F224" s="16" t="s">
        <v>48</v>
      </c>
      <c r="G224" s="18">
        <v>3000000</v>
      </c>
      <c r="H224" s="18">
        <v>24316000</v>
      </c>
      <c r="I224" s="18"/>
      <c r="J224" s="47">
        <v>631800</v>
      </c>
      <c r="K224" s="19">
        <f t="shared" si="15"/>
        <v>27947800</v>
      </c>
      <c r="L224" s="25">
        <f t="shared" si="16"/>
        <v>27316000</v>
      </c>
      <c r="M224" s="18">
        <v>23947800</v>
      </c>
      <c r="N224" s="40">
        <v>631800</v>
      </c>
      <c r="O224" s="28">
        <f t="shared" si="17"/>
        <v>23316000</v>
      </c>
      <c r="P224" s="28">
        <f t="shared" si="18"/>
        <v>4000000</v>
      </c>
      <c r="Q224" s="36">
        <f t="shared" si="19"/>
        <v>4000000</v>
      </c>
      <c r="R224" s="20"/>
      <c r="S224" s="21" t="s">
        <v>482</v>
      </c>
      <c r="T224" s="17"/>
    </row>
    <row r="225" spans="1:20" ht="28.5" x14ac:dyDescent="0.2">
      <c r="A225" s="16">
        <v>217</v>
      </c>
      <c r="B225" s="16">
        <v>24021328</v>
      </c>
      <c r="C225" s="16" t="s">
        <v>133</v>
      </c>
      <c r="D225" s="16" t="s">
        <v>65</v>
      </c>
      <c r="E225" s="16" t="s">
        <v>34</v>
      </c>
      <c r="F225" s="16" t="s">
        <v>129</v>
      </c>
      <c r="G225" s="18">
        <v>0</v>
      </c>
      <c r="H225" s="18">
        <v>20000000</v>
      </c>
      <c r="I225" s="18"/>
      <c r="J225" s="47">
        <v>631800</v>
      </c>
      <c r="K225" s="19">
        <f t="shared" si="15"/>
        <v>20631800</v>
      </c>
      <c r="L225" s="25">
        <f t="shared" si="16"/>
        <v>20000000</v>
      </c>
      <c r="M225" s="18">
        <v>16631800</v>
      </c>
      <c r="N225" s="40">
        <v>631800</v>
      </c>
      <c r="O225" s="28">
        <f t="shared" si="17"/>
        <v>16000000</v>
      </c>
      <c r="P225" s="28">
        <f t="shared" si="18"/>
        <v>4000000</v>
      </c>
      <c r="Q225" s="36">
        <f t="shared" si="19"/>
        <v>4000000</v>
      </c>
      <c r="R225" s="20"/>
      <c r="S225" s="21" t="s">
        <v>482</v>
      </c>
      <c r="T225" s="17"/>
    </row>
    <row r="226" spans="1:20" ht="28.5" x14ac:dyDescent="0.2">
      <c r="A226" s="16">
        <v>218</v>
      </c>
      <c r="B226" s="16">
        <v>20021023</v>
      </c>
      <c r="C226" s="16" t="s">
        <v>215</v>
      </c>
      <c r="D226" s="16" t="s">
        <v>208</v>
      </c>
      <c r="E226" s="16" t="s">
        <v>175</v>
      </c>
      <c r="F226" s="16" t="s">
        <v>213</v>
      </c>
      <c r="G226" s="18">
        <v>1350000</v>
      </c>
      <c r="H226" s="18">
        <v>9144000</v>
      </c>
      <c r="I226" s="18"/>
      <c r="J226" s="47"/>
      <c r="K226" s="19">
        <f t="shared" si="15"/>
        <v>10494000</v>
      </c>
      <c r="L226" s="25">
        <f t="shared" si="16"/>
        <v>10494000</v>
      </c>
      <c r="M226" s="18">
        <v>6494000</v>
      </c>
      <c r="N226" s="40"/>
      <c r="O226" s="28">
        <f t="shared" si="17"/>
        <v>6494000</v>
      </c>
      <c r="P226" s="28">
        <f t="shared" si="18"/>
        <v>4000000</v>
      </c>
      <c r="Q226" s="36">
        <f t="shared" si="19"/>
        <v>4000000</v>
      </c>
      <c r="R226" s="20"/>
      <c r="S226" s="21" t="s">
        <v>482</v>
      </c>
      <c r="T226" s="17"/>
    </row>
    <row r="227" spans="1:20" ht="28.5" x14ac:dyDescent="0.2">
      <c r="A227" s="16">
        <v>219</v>
      </c>
      <c r="B227" s="16">
        <v>22020114</v>
      </c>
      <c r="C227" s="16" t="s">
        <v>336</v>
      </c>
      <c r="D227" s="16" t="s">
        <v>305</v>
      </c>
      <c r="E227" s="16" t="s">
        <v>175</v>
      </c>
      <c r="F227" s="16" t="s">
        <v>335</v>
      </c>
      <c r="G227" s="18">
        <v>1530000</v>
      </c>
      <c r="H227" s="18">
        <v>11445000</v>
      </c>
      <c r="I227" s="18"/>
      <c r="J227" s="47">
        <v>631800</v>
      </c>
      <c r="K227" s="19">
        <f t="shared" si="15"/>
        <v>13606800</v>
      </c>
      <c r="L227" s="25">
        <f t="shared" si="16"/>
        <v>12975000</v>
      </c>
      <c r="M227" s="18">
        <v>9632000</v>
      </c>
      <c r="N227" s="40">
        <v>631800</v>
      </c>
      <c r="O227" s="28">
        <f t="shared" si="17"/>
        <v>9000200</v>
      </c>
      <c r="P227" s="28">
        <f t="shared" si="18"/>
        <v>3974800</v>
      </c>
      <c r="Q227" s="36">
        <f t="shared" si="19"/>
        <v>3974800</v>
      </c>
      <c r="R227" s="20"/>
      <c r="S227" s="21" t="s">
        <v>482</v>
      </c>
      <c r="T227" s="17"/>
    </row>
    <row r="228" spans="1:20" ht="28.5" x14ac:dyDescent="0.2">
      <c r="A228" s="16">
        <v>220</v>
      </c>
      <c r="B228" s="16">
        <v>21021447</v>
      </c>
      <c r="C228" s="16" t="s">
        <v>23</v>
      </c>
      <c r="D228" s="16" t="s">
        <v>255</v>
      </c>
      <c r="E228" s="16" t="s">
        <v>175</v>
      </c>
      <c r="F228" s="16" t="s">
        <v>303</v>
      </c>
      <c r="G228" s="18">
        <v>0</v>
      </c>
      <c r="H228" s="18">
        <v>9652000</v>
      </c>
      <c r="I228" s="18"/>
      <c r="J228" s="47"/>
      <c r="K228" s="19">
        <f t="shared" si="15"/>
        <v>9652000</v>
      </c>
      <c r="L228" s="25">
        <f t="shared" si="16"/>
        <v>9652000</v>
      </c>
      <c r="M228" s="18">
        <v>6000000</v>
      </c>
      <c r="N228" s="40"/>
      <c r="O228" s="28">
        <f t="shared" si="17"/>
        <v>6000000</v>
      </c>
      <c r="P228" s="28">
        <f t="shared" si="18"/>
        <v>3652000</v>
      </c>
      <c r="Q228" s="36">
        <f t="shared" si="19"/>
        <v>3652000</v>
      </c>
      <c r="R228" s="20"/>
      <c r="S228" s="21" t="s">
        <v>482</v>
      </c>
      <c r="T228" s="17"/>
    </row>
    <row r="229" spans="1:20" ht="28.5" x14ac:dyDescent="0.2">
      <c r="A229" s="16">
        <v>221</v>
      </c>
      <c r="B229" s="16">
        <v>22025156</v>
      </c>
      <c r="C229" s="16" t="s">
        <v>324</v>
      </c>
      <c r="D229" s="16" t="s">
        <v>305</v>
      </c>
      <c r="E229" s="16" t="s">
        <v>175</v>
      </c>
      <c r="F229" s="16" t="s">
        <v>322</v>
      </c>
      <c r="G229" s="18">
        <v>0</v>
      </c>
      <c r="H229" s="18">
        <v>12464000</v>
      </c>
      <c r="I229" s="18"/>
      <c r="J229" s="47">
        <v>631800</v>
      </c>
      <c r="K229" s="19">
        <f t="shared" si="15"/>
        <v>13095800</v>
      </c>
      <c r="L229" s="25">
        <f t="shared" si="16"/>
        <v>12464000</v>
      </c>
      <c r="M229" s="18">
        <v>9000000</v>
      </c>
      <c r="N229" s="40"/>
      <c r="O229" s="28">
        <f t="shared" si="17"/>
        <v>9000000</v>
      </c>
      <c r="P229" s="28">
        <f t="shared" si="18"/>
        <v>3464000</v>
      </c>
      <c r="Q229" s="36">
        <f t="shared" si="19"/>
        <v>4095800</v>
      </c>
      <c r="R229" s="20"/>
      <c r="S229" s="21" t="s">
        <v>482</v>
      </c>
      <c r="T229" s="17"/>
    </row>
    <row r="230" spans="1:20" ht="28.5" x14ac:dyDescent="0.2">
      <c r="A230" s="16">
        <v>222</v>
      </c>
      <c r="B230" s="16">
        <v>24021006</v>
      </c>
      <c r="C230" s="16" t="s">
        <v>64</v>
      </c>
      <c r="D230" s="16" t="s">
        <v>65</v>
      </c>
      <c r="E230" s="16" t="s">
        <v>34</v>
      </c>
      <c r="F230" s="16" t="s">
        <v>66</v>
      </c>
      <c r="G230" s="18">
        <v>3228000</v>
      </c>
      <c r="H230" s="18">
        <v>23237000</v>
      </c>
      <c r="I230" s="18"/>
      <c r="J230" s="47">
        <v>631800</v>
      </c>
      <c r="K230" s="19">
        <f t="shared" si="15"/>
        <v>27096800</v>
      </c>
      <c r="L230" s="25">
        <f t="shared" si="16"/>
        <v>26465000</v>
      </c>
      <c r="M230" s="18">
        <v>23237000</v>
      </c>
      <c r="N230" s="40"/>
      <c r="O230" s="28">
        <f t="shared" si="17"/>
        <v>23237000</v>
      </c>
      <c r="P230" s="28">
        <f t="shared" si="18"/>
        <v>3228000</v>
      </c>
      <c r="Q230" s="36">
        <f t="shared" si="19"/>
        <v>3859800</v>
      </c>
      <c r="R230" s="20"/>
      <c r="S230" s="21" t="s">
        <v>482</v>
      </c>
      <c r="T230" s="17"/>
    </row>
    <row r="231" spans="1:20" ht="28.5" x14ac:dyDescent="0.2">
      <c r="A231" s="16">
        <v>223</v>
      </c>
      <c r="B231" s="16">
        <v>23020078</v>
      </c>
      <c r="C231" s="16" t="s">
        <v>390</v>
      </c>
      <c r="D231" s="16" t="s">
        <v>363</v>
      </c>
      <c r="E231" s="16" t="s">
        <v>175</v>
      </c>
      <c r="F231" s="16" t="s">
        <v>389</v>
      </c>
      <c r="G231" s="18">
        <v>0</v>
      </c>
      <c r="H231" s="18">
        <v>19772000</v>
      </c>
      <c r="I231" s="18">
        <v>-2772000</v>
      </c>
      <c r="J231" s="47">
        <v>631800</v>
      </c>
      <c r="K231" s="19">
        <f t="shared" si="15"/>
        <v>17631800</v>
      </c>
      <c r="L231" s="25">
        <f t="shared" si="16"/>
        <v>17000000</v>
      </c>
      <c r="M231" s="18">
        <v>14859800</v>
      </c>
      <c r="N231" s="40">
        <v>631800</v>
      </c>
      <c r="O231" s="28">
        <f t="shared" si="17"/>
        <v>14228000</v>
      </c>
      <c r="P231" s="28">
        <f t="shared" si="18"/>
        <v>2772000</v>
      </c>
      <c r="Q231" s="36">
        <f t="shared" si="19"/>
        <v>2772000</v>
      </c>
      <c r="R231" s="20"/>
      <c r="S231" s="21" t="s">
        <v>482</v>
      </c>
      <c r="T231" s="17"/>
    </row>
    <row r="232" spans="1:20" ht="28.5" x14ac:dyDescent="0.2">
      <c r="A232" s="16">
        <v>224</v>
      </c>
      <c r="B232" s="16">
        <v>23020081</v>
      </c>
      <c r="C232" s="16" t="s">
        <v>12</v>
      </c>
      <c r="D232" s="16" t="s">
        <v>363</v>
      </c>
      <c r="E232" s="16" t="s">
        <v>175</v>
      </c>
      <c r="F232" s="16" t="s">
        <v>389</v>
      </c>
      <c r="G232" s="18">
        <v>0</v>
      </c>
      <c r="H232" s="18">
        <v>19772000</v>
      </c>
      <c r="I232" s="18">
        <v>-2772000</v>
      </c>
      <c r="J232" s="47">
        <v>631800</v>
      </c>
      <c r="K232" s="19">
        <f t="shared" si="15"/>
        <v>17631800</v>
      </c>
      <c r="L232" s="25">
        <f t="shared" si="16"/>
        <v>17000000</v>
      </c>
      <c r="M232" s="18">
        <v>14859800</v>
      </c>
      <c r="N232" s="40">
        <v>631800</v>
      </c>
      <c r="O232" s="28">
        <f t="shared" si="17"/>
        <v>14228000</v>
      </c>
      <c r="P232" s="28">
        <f t="shared" si="18"/>
        <v>2772000</v>
      </c>
      <c r="Q232" s="36">
        <f t="shared" si="19"/>
        <v>2772000</v>
      </c>
      <c r="R232" s="20"/>
      <c r="S232" s="21" t="s">
        <v>482</v>
      </c>
      <c r="T232" s="17"/>
    </row>
    <row r="233" spans="1:20" ht="28.5" x14ac:dyDescent="0.2">
      <c r="A233" s="16">
        <v>225</v>
      </c>
      <c r="B233" s="16">
        <v>23021117</v>
      </c>
      <c r="C233" s="16" t="s">
        <v>371</v>
      </c>
      <c r="D233" s="16" t="s">
        <v>363</v>
      </c>
      <c r="E233" s="16" t="s">
        <v>175</v>
      </c>
      <c r="F233" s="16" t="s">
        <v>367</v>
      </c>
      <c r="G233" s="18">
        <v>2607000</v>
      </c>
      <c r="H233" s="18">
        <v>17000000</v>
      </c>
      <c r="I233" s="18"/>
      <c r="J233" s="47">
        <v>631800</v>
      </c>
      <c r="K233" s="19">
        <f t="shared" si="15"/>
        <v>20238800</v>
      </c>
      <c r="L233" s="25">
        <f t="shared" si="16"/>
        <v>19607000</v>
      </c>
      <c r="M233" s="18">
        <v>17631800</v>
      </c>
      <c r="N233" s="40">
        <v>631800</v>
      </c>
      <c r="O233" s="28">
        <f t="shared" si="17"/>
        <v>17000000</v>
      </c>
      <c r="P233" s="28">
        <f t="shared" si="18"/>
        <v>2607000</v>
      </c>
      <c r="Q233" s="36">
        <f t="shared" si="19"/>
        <v>2607000</v>
      </c>
      <c r="R233" s="20"/>
      <c r="S233" s="21" t="s">
        <v>482</v>
      </c>
      <c r="T233" s="17"/>
    </row>
    <row r="234" spans="1:20" ht="28.5" x14ac:dyDescent="0.2">
      <c r="A234" s="16">
        <v>226</v>
      </c>
      <c r="B234" s="16">
        <v>22024113</v>
      </c>
      <c r="C234" s="16" t="s">
        <v>22</v>
      </c>
      <c r="D234" s="16" t="s">
        <v>305</v>
      </c>
      <c r="E234" s="16" t="s">
        <v>175</v>
      </c>
      <c r="F234" s="16" t="s">
        <v>352</v>
      </c>
      <c r="G234" s="18">
        <v>0</v>
      </c>
      <c r="H234" s="18">
        <v>15504000</v>
      </c>
      <c r="I234" s="18"/>
      <c r="J234" s="47">
        <v>631800</v>
      </c>
      <c r="K234" s="19">
        <f t="shared" si="15"/>
        <v>16135800</v>
      </c>
      <c r="L234" s="25">
        <f t="shared" si="16"/>
        <v>15504000</v>
      </c>
      <c r="M234" s="18">
        <v>13002000</v>
      </c>
      <c r="N234" s="40"/>
      <c r="O234" s="28">
        <f t="shared" si="17"/>
        <v>13002000</v>
      </c>
      <c r="P234" s="28">
        <f t="shared" si="18"/>
        <v>2502000</v>
      </c>
      <c r="Q234" s="36">
        <f t="shared" si="19"/>
        <v>3133800</v>
      </c>
      <c r="R234" s="20"/>
      <c r="S234" s="21" t="s">
        <v>482</v>
      </c>
      <c r="T234" s="17"/>
    </row>
    <row r="235" spans="1:20" ht="28.5" x14ac:dyDescent="0.2">
      <c r="A235" s="16">
        <v>227</v>
      </c>
      <c r="B235" s="16">
        <v>22027506</v>
      </c>
      <c r="C235" s="16" t="s">
        <v>332</v>
      </c>
      <c r="D235" s="16" t="s">
        <v>305</v>
      </c>
      <c r="E235" s="16" t="s">
        <v>175</v>
      </c>
      <c r="F235" s="16" t="s">
        <v>331</v>
      </c>
      <c r="G235" s="18">
        <v>0</v>
      </c>
      <c r="H235" s="18">
        <v>18768000</v>
      </c>
      <c r="I235" s="18">
        <v>2448000</v>
      </c>
      <c r="J235" s="47">
        <v>631800</v>
      </c>
      <c r="K235" s="19">
        <f t="shared" si="15"/>
        <v>21847800</v>
      </c>
      <c r="L235" s="25">
        <f t="shared" si="16"/>
        <v>21216000</v>
      </c>
      <c r="M235" s="18">
        <v>19399800</v>
      </c>
      <c r="N235" s="40">
        <v>631800</v>
      </c>
      <c r="O235" s="28">
        <f t="shared" si="17"/>
        <v>18768000</v>
      </c>
      <c r="P235" s="28">
        <f t="shared" si="18"/>
        <v>2448000</v>
      </c>
      <c r="Q235" s="36">
        <f t="shared" si="19"/>
        <v>2448000</v>
      </c>
      <c r="R235" s="20"/>
      <c r="S235" s="21" t="s">
        <v>482</v>
      </c>
      <c r="T235" s="17"/>
    </row>
    <row r="236" spans="1:20" ht="28.5" x14ac:dyDescent="0.2">
      <c r="A236" s="16">
        <v>228</v>
      </c>
      <c r="B236" s="16">
        <v>22027519</v>
      </c>
      <c r="C236" s="16" t="s">
        <v>42</v>
      </c>
      <c r="D236" s="16" t="s">
        <v>305</v>
      </c>
      <c r="E236" s="16" t="s">
        <v>175</v>
      </c>
      <c r="F236" s="16" t="s">
        <v>331</v>
      </c>
      <c r="G236" s="18">
        <v>0</v>
      </c>
      <c r="H236" s="18">
        <v>14688000</v>
      </c>
      <c r="I236" s="18">
        <v>2448000</v>
      </c>
      <c r="J236" s="47">
        <v>631800</v>
      </c>
      <c r="K236" s="19">
        <f t="shared" si="15"/>
        <v>17767800</v>
      </c>
      <c r="L236" s="25">
        <f t="shared" si="16"/>
        <v>17136000</v>
      </c>
      <c r="M236" s="18">
        <v>14688000</v>
      </c>
      <c r="N236" s="40"/>
      <c r="O236" s="28">
        <f t="shared" si="17"/>
        <v>14688000</v>
      </c>
      <c r="P236" s="28">
        <f t="shared" si="18"/>
        <v>2448000</v>
      </c>
      <c r="Q236" s="36">
        <f t="shared" si="19"/>
        <v>3079800</v>
      </c>
      <c r="R236" s="20"/>
      <c r="S236" s="21" t="s">
        <v>482</v>
      </c>
      <c r="T236" s="17"/>
    </row>
    <row r="237" spans="1:20" ht="28.5" x14ac:dyDescent="0.2">
      <c r="A237" s="16">
        <v>229</v>
      </c>
      <c r="B237" s="16">
        <v>22027525</v>
      </c>
      <c r="C237" s="16" t="s">
        <v>19</v>
      </c>
      <c r="D237" s="16" t="s">
        <v>305</v>
      </c>
      <c r="E237" s="16" t="s">
        <v>175</v>
      </c>
      <c r="F237" s="16" t="s">
        <v>331</v>
      </c>
      <c r="G237" s="18">
        <v>0</v>
      </c>
      <c r="H237" s="18">
        <v>14688000</v>
      </c>
      <c r="I237" s="18">
        <v>2448000</v>
      </c>
      <c r="J237" s="47">
        <v>631800</v>
      </c>
      <c r="K237" s="19">
        <f t="shared" si="15"/>
        <v>17767800</v>
      </c>
      <c r="L237" s="25">
        <f t="shared" si="16"/>
        <v>17136000</v>
      </c>
      <c r="M237" s="18">
        <v>14688000</v>
      </c>
      <c r="N237" s="40"/>
      <c r="O237" s="28">
        <f t="shared" si="17"/>
        <v>14688000</v>
      </c>
      <c r="P237" s="28">
        <f t="shared" si="18"/>
        <v>2448000</v>
      </c>
      <c r="Q237" s="36">
        <f t="shared" si="19"/>
        <v>3079800</v>
      </c>
      <c r="R237" s="20"/>
      <c r="S237" s="21" t="s">
        <v>482</v>
      </c>
      <c r="T237" s="17"/>
    </row>
    <row r="238" spans="1:20" ht="28.5" x14ac:dyDescent="0.2">
      <c r="A238" s="16">
        <v>230</v>
      </c>
      <c r="B238" s="16">
        <v>22027535</v>
      </c>
      <c r="C238" s="16" t="s">
        <v>20</v>
      </c>
      <c r="D238" s="16" t="s">
        <v>305</v>
      </c>
      <c r="E238" s="16" t="s">
        <v>175</v>
      </c>
      <c r="F238" s="16" t="s">
        <v>331</v>
      </c>
      <c r="G238" s="18">
        <v>0</v>
      </c>
      <c r="H238" s="18">
        <v>13872000</v>
      </c>
      <c r="I238" s="18">
        <v>2448000</v>
      </c>
      <c r="J238" s="47">
        <v>631800</v>
      </c>
      <c r="K238" s="19">
        <f t="shared" si="15"/>
        <v>16951800</v>
      </c>
      <c r="L238" s="25">
        <f t="shared" si="16"/>
        <v>16320000</v>
      </c>
      <c r="M238" s="18">
        <v>14503800</v>
      </c>
      <c r="N238" s="40">
        <v>631800</v>
      </c>
      <c r="O238" s="28">
        <f t="shared" si="17"/>
        <v>13872000</v>
      </c>
      <c r="P238" s="28">
        <f t="shared" si="18"/>
        <v>2448000</v>
      </c>
      <c r="Q238" s="36">
        <f t="shared" si="19"/>
        <v>2448000</v>
      </c>
      <c r="R238" s="20"/>
      <c r="S238" s="21" t="s">
        <v>482</v>
      </c>
      <c r="T238" s="17"/>
    </row>
    <row r="239" spans="1:20" ht="28.5" x14ac:dyDescent="0.2">
      <c r="A239" s="16">
        <v>231</v>
      </c>
      <c r="B239" s="16">
        <v>22027522</v>
      </c>
      <c r="C239" s="16" t="s">
        <v>333</v>
      </c>
      <c r="D239" s="16" t="s">
        <v>305</v>
      </c>
      <c r="E239" s="16" t="s">
        <v>175</v>
      </c>
      <c r="F239" s="16" t="s">
        <v>331</v>
      </c>
      <c r="G239" s="18">
        <v>0</v>
      </c>
      <c r="H239" s="18">
        <v>12240000</v>
      </c>
      <c r="I239" s="18">
        <v>2448000</v>
      </c>
      <c r="J239" s="47">
        <v>631800</v>
      </c>
      <c r="K239" s="19">
        <f t="shared" si="15"/>
        <v>15319800</v>
      </c>
      <c r="L239" s="25">
        <f t="shared" si="16"/>
        <v>14688000</v>
      </c>
      <c r="M239" s="18">
        <v>12871800</v>
      </c>
      <c r="N239" s="40">
        <v>631800</v>
      </c>
      <c r="O239" s="28">
        <f t="shared" si="17"/>
        <v>12240000</v>
      </c>
      <c r="P239" s="28">
        <f t="shared" si="18"/>
        <v>2448000</v>
      </c>
      <c r="Q239" s="36">
        <f t="shared" si="19"/>
        <v>2448000</v>
      </c>
      <c r="R239" s="20"/>
      <c r="S239" s="21" t="s">
        <v>482</v>
      </c>
      <c r="T239" s="17"/>
    </row>
    <row r="240" spans="1:20" ht="28.5" x14ac:dyDescent="0.2">
      <c r="A240" s="16">
        <v>232</v>
      </c>
      <c r="B240" s="16">
        <v>22021502</v>
      </c>
      <c r="C240" s="16" t="s">
        <v>346</v>
      </c>
      <c r="D240" s="16" t="s">
        <v>305</v>
      </c>
      <c r="E240" s="16" t="s">
        <v>175</v>
      </c>
      <c r="F240" s="16" t="s">
        <v>345</v>
      </c>
      <c r="G240" s="18">
        <v>0</v>
      </c>
      <c r="H240" s="18">
        <v>10608000</v>
      </c>
      <c r="I240" s="18">
        <v>2448000</v>
      </c>
      <c r="J240" s="47">
        <v>631800</v>
      </c>
      <c r="K240" s="19">
        <f t="shared" si="15"/>
        <v>13687800</v>
      </c>
      <c r="L240" s="25">
        <f t="shared" si="16"/>
        <v>13056000</v>
      </c>
      <c r="M240" s="18">
        <v>11239800</v>
      </c>
      <c r="N240" s="40">
        <v>631800</v>
      </c>
      <c r="O240" s="28">
        <f t="shared" si="17"/>
        <v>10608000</v>
      </c>
      <c r="P240" s="28">
        <f t="shared" si="18"/>
        <v>2448000</v>
      </c>
      <c r="Q240" s="36">
        <f t="shared" si="19"/>
        <v>2448000</v>
      </c>
      <c r="R240" s="20"/>
      <c r="S240" s="21" t="s">
        <v>482</v>
      </c>
      <c r="T240" s="17"/>
    </row>
    <row r="241" spans="1:20" ht="28.5" x14ac:dyDescent="0.2">
      <c r="A241" s="16">
        <v>233</v>
      </c>
      <c r="B241" s="16">
        <v>22021571</v>
      </c>
      <c r="C241" s="16" t="s">
        <v>351</v>
      </c>
      <c r="D241" s="16" t="s">
        <v>305</v>
      </c>
      <c r="E241" s="16" t="s">
        <v>175</v>
      </c>
      <c r="F241" s="16" t="s">
        <v>345</v>
      </c>
      <c r="G241" s="18">
        <v>0</v>
      </c>
      <c r="H241" s="18">
        <v>10608000</v>
      </c>
      <c r="I241" s="18">
        <v>2448000</v>
      </c>
      <c r="J241" s="47">
        <v>631800</v>
      </c>
      <c r="K241" s="19">
        <f t="shared" si="15"/>
        <v>13687800</v>
      </c>
      <c r="L241" s="25">
        <f t="shared" si="16"/>
        <v>13056000</v>
      </c>
      <c r="M241" s="18">
        <v>11239800</v>
      </c>
      <c r="N241" s="40">
        <v>631800</v>
      </c>
      <c r="O241" s="28">
        <f t="shared" si="17"/>
        <v>10608000</v>
      </c>
      <c r="P241" s="28">
        <f t="shared" si="18"/>
        <v>2448000</v>
      </c>
      <c r="Q241" s="36">
        <f t="shared" si="19"/>
        <v>2448000</v>
      </c>
      <c r="R241" s="20"/>
      <c r="S241" s="21" t="s">
        <v>482</v>
      </c>
      <c r="T241" s="17"/>
    </row>
    <row r="242" spans="1:20" ht="28.5" x14ac:dyDescent="0.2">
      <c r="A242" s="16">
        <v>234</v>
      </c>
      <c r="B242" s="16">
        <v>22021537</v>
      </c>
      <c r="C242" s="16" t="s">
        <v>93</v>
      </c>
      <c r="D242" s="16" t="s">
        <v>305</v>
      </c>
      <c r="E242" s="16" t="s">
        <v>175</v>
      </c>
      <c r="F242" s="16" t="s">
        <v>345</v>
      </c>
      <c r="G242" s="18">
        <v>0</v>
      </c>
      <c r="H242" s="18">
        <v>9792000</v>
      </c>
      <c r="I242" s="18">
        <v>2448000</v>
      </c>
      <c r="J242" s="47">
        <v>631800</v>
      </c>
      <c r="K242" s="19">
        <f t="shared" si="15"/>
        <v>12871800</v>
      </c>
      <c r="L242" s="25">
        <f t="shared" si="16"/>
        <v>12240000</v>
      </c>
      <c r="M242" s="18">
        <v>10423800</v>
      </c>
      <c r="N242" s="40">
        <v>631800</v>
      </c>
      <c r="O242" s="28">
        <f t="shared" si="17"/>
        <v>9792000</v>
      </c>
      <c r="P242" s="28">
        <f t="shared" si="18"/>
        <v>2448000</v>
      </c>
      <c r="Q242" s="36">
        <f t="shared" si="19"/>
        <v>2448000</v>
      </c>
      <c r="R242" s="20"/>
      <c r="S242" s="21" t="s">
        <v>482</v>
      </c>
      <c r="T242" s="17"/>
    </row>
    <row r="243" spans="1:20" ht="28.5" x14ac:dyDescent="0.2">
      <c r="A243" s="16">
        <v>235</v>
      </c>
      <c r="B243" s="16">
        <v>22021557</v>
      </c>
      <c r="C243" s="16" t="s">
        <v>348</v>
      </c>
      <c r="D243" s="16" t="s">
        <v>305</v>
      </c>
      <c r="E243" s="16" t="s">
        <v>175</v>
      </c>
      <c r="F243" s="16" t="s">
        <v>345</v>
      </c>
      <c r="G243" s="18">
        <v>0</v>
      </c>
      <c r="H243" s="18">
        <v>9792000</v>
      </c>
      <c r="I243" s="18">
        <v>2448000</v>
      </c>
      <c r="J243" s="47">
        <v>631800</v>
      </c>
      <c r="K243" s="18">
        <f t="shared" si="15"/>
        <v>12871800</v>
      </c>
      <c r="L243" s="25">
        <f t="shared" si="16"/>
        <v>12240000</v>
      </c>
      <c r="M243" s="18">
        <v>10423800</v>
      </c>
      <c r="N243" s="40">
        <v>631800</v>
      </c>
      <c r="O243" s="28">
        <f t="shared" si="17"/>
        <v>9792000</v>
      </c>
      <c r="P243" s="28">
        <f t="shared" si="18"/>
        <v>2448000</v>
      </c>
      <c r="Q243" s="36">
        <f t="shared" si="19"/>
        <v>2448000</v>
      </c>
      <c r="R243" s="20" t="s">
        <v>349</v>
      </c>
      <c r="S243" s="21" t="s">
        <v>482</v>
      </c>
      <c r="T243" s="17"/>
    </row>
    <row r="244" spans="1:20" ht="28.5" x14ac:dyDescent="0.2">
      <c r="A244" s="16">
        <v>236</v>
      </c>
      <c r="B244" s="16">
        <v>22022559</v>
      </c>
      <c r="C244" s="16" t="s">
        <v>310</v>
      </c>
      <c r="D244" s="16" t="s">
        <v>305</v>
      </c>
      <c r="E244" s="16" t="s">
        <v>175</v>
      </c>
      <c r="F244" s="16" t="s">
        <v>306</v>
      </c>
      <c r="G244" s="18">
        <v>2295000</v>
      </c>
      <c r="H244" s="18">
        <v>7344000</v>
      </c>
      <c r="I244" s="18"/>
      <c r="J244" s="47">
        <v>315900</v>
      </c>
      <c r="K244" s="19">
        <f t="shared" si="15"/>
        <v>9954900</v>
      </c>
      <c r="L244" s="25">
        <f t="shared" si="16"/>
        <v>9639000</v>
      </c>
      <c r="M244" s="18">
        <v>7659900</v>
      </c>
      <c r="N244" s="40">
        <v>315900</v>
      </c>
      <c r="O244" s="28">
        <f t="shared" si="17"/>
        <v>7344000</v>
      </c>
      <c r="P244" s="28">
        <f t="shared" si="18"/>
        <v>2295000</v>
      </c>
      <c r="Q244" s="36">
        <f t="shared" si="19"/>
        <v>2295000</v>
      </c>
      <c r="R244" s="20"/>
      <c r="S244" s="21" t="s">
        <v>482</v>
      </c>
      <c r="T244" s="17"/>
    </row>
    <row r="245" spans="1:20" ht="28.5" x14ac:dyDescent="0.2">
      <c r="A245" s="16">
        <v>237</v>
      </c>
      <c r="B245" s="16">
        <v>22022647</v>
      </c>
      <c r="C245" s="16" t="s">
        <v>312</v>
      </c>
      <c r="D245" s="16" t="s">
        <v>305</v>
      </c>
      <c r="E245" s="16" t="s">
        <v>175</v>
      </c>
      <c r="F245" s="16" t="s">
        <v>306</v>
      </c>
      <c r="G245" s="18">
        <v>0</v>
      </c>
      <c r="H245" s="18">
        <v>3264000</v>
      </c>
      <c r="I245" s="18"/>
      <c r="J245" s="47">
        <v>315900</v>
      </c>
      <c r="K245" s="19">
        <f t="shared" si="15"/>
        <v>3579900</v>
      </c>
      <c r="L245" s="25">
        <f t="shared" si="16"/>
        <v>3264000</v>
      </c>
      <c r="M245" s="18">
        <v>1315900</v>
      </c>
      <c r="N245" s="40">
        <v>315900</v>
      </c>
      <c r="O245" s="28">
        <f t="shared" si="17"/>
        <v>1000000</v>
      </c>
      <c r="P245" s="28">
        <f t="shared" si="18"/>
        <v>2264000</v>
      </c>
      <c r="Q245" s="36">
        <f t="shared" si="19"/>
        <v>2264000</v>
      </c>
      <c r="R245" s="20"/>
      <c r="S245" s="21" t="s">
        <v>482</v>
      </c>
      <c r="T245" s="17"/>
    </row>
    <row r="246" spans="1:20" ht="28.5" x14ac:dyDescent="0.2">
      <c r="A246" s="16">
        <v>238</v>
      </c>
      <c r="B246" s="16">
        <v>20020111</v>
      </c>
      <c r="C246" s="16" t="s">
        <v>229</v>
      </c>
      <c r="D246" s="16" t="s">
        <v>208</v>
      </c>
      <c r="E246" s="16" t="s">
        <v>175</v>
      </c>
      <c r="F246" s="16" t="s">
        <v>226</v>
      </c>
      <c r="G246" s="18">
        <v>0</v>
      </c>
      <c r="H246" s="18">
        <v>6604000</v>
      </c>
      <c r="I246" s="18">
        <v>0</v>
      </c>
      <c r="J246" s="47"/>
      <c r="K246" s="19">
        <f t="shared" si="15"/>
        <v>6604000</v>
      </c>
      <c r="L246" s="25">
        <f t="shared" si="16"/>
        <v>6604000</v>
      </c>
      <c r="M246" s="18">
        <v>4572000</v>
      </c>
      <c r="N246" s="40"/>
      <c r="O246" s="28">
        <f t="shared" si="17"/>
        <v>4572000</v>
      </c>
      <c r="P246" s="28">
        <f t="shared" si="18"/>
        <v>2032000</v>
      </c>
      <c r="Q246" s="36">
        <f t="shared" si="19"/>
        <v>2032000</v>
      </c>
      <c r="R246" s="20"/>
      <c r="S246" s="21" t="s">
        <v>482</v>
      </c>
      <c r="T246" s="17"/>
    </row>
    <row r="247" spans="1:20" ht="28.5" x14ac:dyDescent="0.2">
      <c r="A247" s="16">
        <v>239</v>
      </c>
      <c r="B247" s="16">
        <v>22029036</v>
      </c>
      <c r="C247" s="16" t="s">
        <v>54</v>
      </c>
      <c r="D247" s="16" t="s">
        <v>448</v>
      </c>
      <c r="E247" s="16" t="s">
        <v>405</v>
      </c>
      <c r="F247" s="16" t="s">
        <v>449</v>
      </c>
      <c r="G247" s="18">
        <v>0</v>
      </c>
      <c r="H247" s="18">
        <v>19100000</v>
      </c>
      <c r="I247" s="18"/>
      <c r="J247" s="47">
        <v>315900</v>
      </c>
      <c r="K247" s="19">
        <f t="shared" si="15"/>
        <v>19415900</v>
      </c>
      <c r="L247" s="25">
        <f t="shared" si="16"/>
        <v>19100000</v>
      </c>
      <c r="M247" s="18">
        <v>17815900</v>
      </c>
      <c r="N247" s="40">
        <v>315900</v>
      </c>
      <c r="O247" s="28">
        <f t="shared" si="17"/>
        <v>17500000</v>
      </c>
      <c r="P247" s="28">
        <f t="shared" si="18"/>
        <v>1600000</v>
      </c>
      <c r="Q247" s="36">
        <f t="shared" si="19"/>
        <v>1600000</v>
      </c>
      <c r="R247" s="20"/>
      <c r="S247" s="21" t="s">
        <v>482</v>
      </c>
      <c r="T247" s="17"/>
    </row>
    <row r="248" spans="1:20" ht="28.5" x14ac:dyDescent="0.2">
      <c r="A248" s="16">
        <v>240</v>
      </c>
      <c r="B248" s="16">
        <v>21020918</v>
      </c>
      <c r="C248" s="16" t="s">
        <v>269</v>
      </c>
      <c r="D248" s="16" t="s">
        <v>255</v>
      </c>
      <c r="E248" s="16" t="s">
        <v>175</v>
      </c>
      <c r="F248" s="16" t="s">
        <v>266</v>
      </c>
      <c r="G248" s="18">
        <v>0</v>
      </c>
      <c r="H248" s="18">
        <v>5080000</v>
      </c>
      <c r="I248" s="18">
        <v>1524000</v>
      </c>
      <c r="J248" s="47"/>
      <c r="K248" s="19">
        <f t="shared" si="15"/>
        <v>6604000</v>
      </c>
      <c r="L248" s="25">
        <f t="shared" si="16"/>
        <v>6604000</v>
      </c>
      <c r="M248" s="18">
        <v>5080000</v>
      </c>
      <c r="N248" s="40"/>
      <c r="O248" s="28">
        <f t="shared" si="17"/>
        <v>5080000</v>
      </c>
      <c r="P248" s="28">
        <f t="shared" si="18"/>
        <v>1524000</v>
      </c>
      <c r="Q248" s="36">
        <f t="shared" si="19"/>
        <v>1524000</v>
      </c>
      <c r="R248" s="20"/>
      <c r="S248" s="21" t="s">
        <v>482</v>
      </c>
      <c r="T248" s="17"/>
    </row>
    <row r="249" spans="1:20" ht="28.5" x14ac:dyDescent="0.2">
      <c r="A249" s="16">
        <v>241</v>
      </c>
      <c r="B249" s="16">
        <v>24021200</v>
      </c>
      <c r="C249" s="16" t="s">
        <v>120</v>
      </c>
      <c r="D249" s="16" t="s">
        <v>65</v>
      </c>
      <c r="E249" s="16" t="s">
        <v>34</v>
      </c>
      <c r="F249" s="16" t="s">
        <v>116</v>
      </c>
      <c r="G249" s="18">
        <v>0</v>
      </c>
      <c r="H249" s="18">
        <v>17000000</v>
      </c>
      <c r="I249" s="18"/>
      <c r="J249" s="47">
        <v>631800</v>
      </c>
      <c r="K249" s="19">
        <f t="shared" si="15"/>
        <v>17631800</v>
      </c>
      <c r="L249" s="25">
        <f t="shared" si="16"/>
        <v>17000000</v>
      </c>
      <c r="M249" s="18">
        <v>16000000</v>
      </c>
      <c r="N249" s="40"/>
      <c r="O249" s="28">
        <f t="shared" si="17"/>
        <v>16000000</v>
      </c>
      <c r="P249" s="28">
        <f t="shared" si="18"/>
        <v>1000000</v>
      </c>
      <c r="Q249" s="36">
        <f t="shared" si="19"/>
        <v>1631800</v>
      </c>
      <c r="R249" s="20"/>
      <c r="S249" s="21" t="s">
        <v>482</v>
      </c>
      <c r="T249" s="17"/>
    </row>
    <row r="250" spans="1:20" ht="28.5" x14ac:dyDescent="0.2">
      <c r="A250" s="16">
        <v>242</v>
      </c>
      <c r="B250" s="16">
        <v>22029082</v>
      </c>
      <c r="C250" s="16" t="s">
        <v>445</v>
      </c>
      <c r="D250" s="16" t="s">
        <v>448</v>
      </c>
      <c r="E250" s="16" t="s">
        <v>405</v>
      </c>
      <c r="F250" s="16" t="s">
        <v>449</v>
      </c>
      <c r="G250" s="18">
        <v>100000</v>
      </c>
      <c r="H250" s="18">
        <v>24700000</v>
      </c>
      <c r="I250" s="18"/>
      <c r="J250" s="47">
        <v>315900</v>
      </c>
      <c r="K250" s="19">
        <f t="shared" si="15"/>
        <v>25115900</v>
      </c>
      <c r="L250" s="25">
        <f t="shared" si="16"/>
        <v>24800000</v>
      </c>
      <c r="M250" s="18">
        <v>24000000</v>
      </c>
      <c r="N250" s="40"/>
      <c r="O250" s="28">
        <f t="shared" si="17"/>
        <v>24000000</v>
      </c>
      <c r="P250" s="28">
        <f t="shared" si="18"/>
        <v>800000</v>
      </c>
      <c r="Q250" s="36">
        <f t="shared" si="19"/>
        <v>1115900</v>
      </c>
      <c r="R250" s="20"/>
      <c r="S250" s="21" t="s">
        <v>482</v>
      </c>
      <c r="T250" s="17"/>
    </row>
    <row r="251" spans="1:20" ht="28.5" x14ac:dyDescent="0.2">
      <c r="A251" s="16">
        <v>243</v>
      </c>
      <c r="B251" s="16">
        <v>23021244</v>
      </c>
      <c r="C251" s="16" t="s">
        <v>58</v>
      </c>
      <c r="D251" s="16" t="s">
        <v>33</v>
      </c>
      <c r="E251" s="16" t="s">
        <v>34</v>
      </c>
      <c r="F251" s="16" t="s">
        <v>57</v>
      </c>
      <c r="G251" s="18">
        <v>996000</v>
      </c>
      <c r="H251" s="18">
        <v>23237000</v>
      </c>
      <c r="I251" s="18">
        <v>-3237000</v>
      </c>
      <c r="J251" s="47">
        <v>631800</v>
      </c>
      <c r="K251" s="19">
        <f t="shared" si="15"/>
        <v>21627800</v>
      </c>
      <c r="L251" s="25">
        <f t="shared" si="16"/>
        <v>20996000</v>
      </c>
      <c r="M251" s="18">
        <v>20223000</v>
      </c>
      <c r="N251" s="40"/>
      <c r="O251" s="28">
        <f t="shared" si="17"/>
        <v>20223000</v>
      </c>
      <c r="P251" s="28">
        <f t="shared" si="18"/>
        <v>773000</v>
      </c>
      <c r="Q251" s="36">
        <f t="shared" si="19"/>
        <v>1404800</v>
      </c>
      <c r="R251" s="20"/>
      <c r="S251" s="21" t="s">
        <v>482</v>
      </c>
      <c r="T251" s="17"/>
    </row>
    <row r="252" spans="1:20" ht="28.5" x14ac:dyDescent="0.2">
      <c r="A252" s="16">
        <v>244</v>
      </c>
      <c r="B252" s="16">
        <v>23020975</v>
      </c>
      <c r="C252" s="16" t="s">
        <v>394</v>
      </c>
      <c r="D252" s="16" t="s">
        <v>363</v>
      </c>
      <c r="E252" s="16" t="s">
        <v>175</v>
      </c>
      <c r="F252" s="16" t="s">
        <v>393</v>
      </c>
      <c r="G252" s="18">
        <v>0</v>
      </c>
      <c r="H252" s="18">
        <v>23468000</v>
      </c>
      <c r="I252" s="18"/>
      <c r="J252" s="47">
        <v>631800</v>
      </c>
      <c r="K252" s="19">
        <f t="shared" si="15"/>
        <v>24099800</v>
      </c>
      <c r="L252" s="25">
        <f t="shared" si="16"/>
        <v>23468000</v>
      </c>
      <c r="M252" s="18">
        <v>23000000</v>
      </c>
      <c r="N252" s="40"/>
      <c r="O252" s="28">
        <f t="shared" si="17"/>
        <v>23000000</v>
      </c>
      <c r="P252" s="28">
        <f t="shared" si="18"/>
        <v>468000</v>
      </c>
      <c r="Q252" s="36">
        <f t="shared" si="19"/>
        <v>1099800</v>
      </c>
      <c r="R252" s="20"/>
      <c r="S252" s="21" t="s">
        <v>482</v>
      </c>
      <c r="T252" s="17"/>
    </row>
    <row r="253" spans="1:20" ht="28.5" x14ac:dyDescent="0.2">
      <c r="A253" s="16">
        <v>245</v>
      </c>
      <c r="B253" s="16">
        <v>22025120</v>
      </c>
      <c r="C253" s="16" t="s">
        <v>316</v>
      </c>
      <c r="D253" s="16" t="s">
        <v>305</v>
      </c>
      <c r="E253" s="16" t="s">
        <v>175</v>
      </c>
      <c r="F253" s="16" t="s">
        <v>315</v>
      </c>
      <c r="G253" s="18">
        <v>4831000</v>
      </c>
      <c r="H253" s="18">
        <v>12186000</v>
      </c>
      <c r="I253" s="18"/>
      <c r="J253" s="47">
        <v>631800</v>
      </c>
      <c r="K253" s="19">
        <f t="shared" si="15"/>
        <v>17648800</v>
      </c>
      <c r="L253" s="25">
        <f t="shared" si="16"/>
        <v>17017000</v>
      </c>
      <c r="M253" s="18">
        <v>17000000</v>
      </c>
      <c r="N253" s="40"/>
      <c r="O253" s="28">
        <f t="shared" si="17"/>
        <v>17000000</v>
      </c>
      <c r="P253" s="28">
        <f t="shared" si="18"/>
        <v>17000</v>
      </c>
      <c r="Q253" s="36">
        <f t="shared" si="19"/>
        <v>648800</v>
      </c>
      <c r="R253" s="20"/>
      <c r="S253" s="21" t="s">
        <v>482</v>
      </c>
      <c r="T253" s="17"/>
    </row>
    <row r="254" spans="1:20" x14ac:dyDescent="0.2">
      <c r="J254" s="9"/>
      <c r="K254" s="9"/>
      <c r="L254" s="9"/>
      <c r="N254" s="9"/>
      <c r="O254" s="9"/>
      <c r="P254" s="9"/>
      <c r="S254" s="7"/>
    </row>
    <row r="255" spans="1:20" x14ac:dyDescent="0.2">
      <c r="B255" s="7" t="s">
        <v>480</v>
      </c>
      <c r="J255" s="9"/>
      <c r="K255" s="9"/>
      <c r="L255" s="9"/>
      <c r="N255" s="9"/>
      <c r="O255" s="9"/>
      <c r="P255" s="9"/>
      <c r="S255" s="7"/>
    </row>
    <row r="256" spans="1:20" x14ac:dyDescent="0.2">
      <c r="J256" s="9"/>
      <c r="K256" s="9"/>
      <c r="L256" s="9"/>
      <c r="N256" s="9"/>
      <c r="O256" s="9"/>
      <c r="P256" s="9"/>
      <c r="S256" s="7"/>
    </row>
    <row r="257" spans="1:20" x14ac:dyDescent="0.2">
      <c r="A257" s="16">
        <v>1</v>
      </c>
      <c r="B257" s="16">
        <v>21021468</v>
      </c>
      <c r="C257" s="16" t="s">
        <v>21</v>
      </c>
      <c r="D257" s="16" t="s">
        <v>434</v>
      </c>
      <c r="E257" s="16" t="s">
        <v>405</v>
      </c>
      <c r="F257" s="16" t="s">
        <v>441</v>
      </c>
      <c r="G257" s="18">
        <v>27100000</v>
      </c>
      <c r="H257" s="18"/>
      <c r="I257" s="18"/>
      <c r="J257" s="47"/>
      <c r="K257" s="19">
        <f t="shared" ref="K257:K315" si="20">SUM(G257:J257)</f>
        <v>27100000</v>
      </c>
      <c r="L257" s="25">
        <f t="shared" ref="L257:L315" si="21">G257+H257+I257</f>
        <v>27100000</v>
      </c>
      <c r="M257" s="18"/>
      <c r="N257" s="40"/>
      <c r="O257" s="28">
        <f t="shared" ref="O257:O315" si="22">M257-N257</f>
        <v>0</v>
      </c>
      <c r="P257" s="28">
        <f t="shared" ref="P257:P315" si="23">L257-O257</f>
        <v>27100000</v>
      </c>
      <c r="Q257" s="36">
        <f t="shared" ref="Q257:Q315" si="24">K257-M257</f>
        <v>27100000</v>
      </c>
      <c r="R257" s="20"/>
      <c r="S257" s="21" t="s">
        <v>471</v>
      </c>
      <c r="T257" s="17"/>
    </row>
    <row r="258" spans="1:20" x14ac:dyDescent="0.2">
      <c r="A258" s="16">
        <v>2</v>
      </c>
      <c r="B258" s="16">
        <v>19021291</v>
      </c>
      <c r="C258" s="16" t="s">
        <v>107</v>
      </c>
      <c r="D258" s="16" t="s">
        <v>404</v>
      </c>
      <c r="E258" s="16" t="s">
        <v>405</v>
      </c>
      <c r="F258" s="16" t="s">
        <v>411</v>
      </c>
      <c r="G258" s="18">
        <v>25500000</v>
      </c>
      <c r="H258" s="18"/>
      <c r="I258" s="18"/>
      <c r="J258" s="47"/>
      <c r="K258" s="19">
        <f t="shared" si="20"/>
        <v>25500000</v>
      </c>
      <c r="L258" s="25">
        <f t="shared" si="21"/>
        <v>25500000</v>
      </c>
      <c r="M258" s="18"/>
      <c r="N258" s="40"/>
      <c r="O258" s="28">
        <f t="shared" si="22"/>
        <v>0</v>
      </c>
      <c r="P258" s="28">
        <f t="shared" si="23"/>
        <v>25500000</v>
      </c>
      <c r="Q258" s="36">
        <f t="shared" si="24"/>
        <v>25500000</v>
      </c>
      <c r="R258" s="20"/>
      <c r="S258" s="21" t="s">
        <v>471</v>
      </c>
      <c r="T258" s="17"/>
    </row>
    <row r="259" spans="1:20" x14ac:dyDescent="0.2">
      <c r="A259" s="16">
        <v>3</v>
      </c>
      <c r="B259" s="16">
        <v>22023130</v>
      </c>
      <c r="C259" s="16" t="s">
        <v>358</v>
      </c>
      <c r="D259" s="16" t="s">
        <v>305</v>
      </c>
      <c r="E259" s="16" t="s">
        <v>175</v>
      </c>
      <c r="F259" s="16" t="s">
        <v>356</v>
      </c>
      <c r="G259" s="18">
        <v>19125000</v>
      </c>
      <c r="H259" s="18"/>
      <c r="I259" s="18"/>
      <c r="J259" s="47">
        <v>315900</v>
      </c>
      <c r="K259" s="19">
        <f t="shared" si="20"/>
        <v>19440900</v>
      </c>
      <c r="L259" s="25">
        <f t="shared" si="21"/>
        <v>19125000</v>
      </c>
      <c r="M259" s="18"/>
      <c r="N259" s="40"/>
      <c r="O259" s="28">
        <f t="shared" si="22"/>
        <v>0</v>
      </c>
      <c r="P259" s="28">
        <f t="shared" si="23"/>
        <v>19125000</v>
      </c>
      <c r="Q259" s="36">
        <f t="shared" si="24"/>
        <v>19440900</v>
      </c>
      <c r="R259" s="20"/>
      <c r="S259" s="21" t="s">
        <v>471</v>
      </c>
      <c r="T259" s="17"/>
    </row>
    <row r="260" spans="1:20" x14ac:dyDescent="0.2">
      <c r="A260" s="16">
        <v>4</v>
      </c>
      <c r="B260" s="16">
        <v>20021152</v>
      </c>
      <c r="C260" s="16" t="s">
        <v>429</v>
      </c>
      <c r="D260" s="16" t="s">
        <v>416</v>
      </c>
      <c r="E260" s="16" t="s">
        <v>405</v>
      </c>
      <c r="F260" s="16" t="s">
        <v>428</v>
      </c>
      <c r="G260" s="18">
        <v>17500000</v>
      </c>
      <c r="H260" s="18"/>
      <c r="I260" s="18"/>
      <c r="J260" s="47"/>
      <c r="K260" s="19">
        <f t="shared" si="20"/>
        <v>17500000</v>
      </c>
      <c r="L260" s="25">
        <f t="shared" si="21"/>
        <v>17500000</v>
      </c>
      <c r="M260" s="18"/>
      <c r="N260" s="40"/>
      <c r="O260" s="28">
        <f t="shared" si="22"/>
        <v>0</v>
      </c>
      <c r="P260" s="28">
        <f t="shared" si="23"/>
        <v>17500000</v>
      </c>
      <c r="Q260" s="36">
        <f t="shared" si="24"/>
        <v>17500000</v>
      </c>
      <c r="R260" s="20"/>
      <c r="S260" s="21" t="s">
        <v>471</v>
      </c>
      <c r="T260" s="17"/>
    </row>
    <row r="261" spans="1:20" x14ac:dyDescent="0.2">
      <c r="A261" s="16">
        <v>5</v>
      </c>
      <c r="B261" s="16">
        <v>19020313</v>
      </c>
      <c r="C261" s="16" t="s">
        <v>190</v>
      </c>
      <c r="D261" s="16" t="s">
        <v>176</v>
      </c>
      <c r="E261" s="16" t="s">
        <v>175</v>
      </c>
      <c r="F261" s="16" t="s">
        <v>187</v>
      </c>
      <c r="G261" s="18">
        <v>16696000</v>
      </c>
      <c r="H261" s="18"/>
      <c r="I261" s="18"/>
      <c r="J261" s="47"/>
      <c r="K261" s="19">
        <f t="shared" si="20"/>
        <v>16696000</v>
      </c>
      <c r="L261" s="25">
        <f t="shared" si="21"/>
        <v>16696000</v>
      </c>
      <c r="M261" s="18"/>
      <c r="N261" s="40"/>
      <c r="O261" s="28">
        <f t="shared" si="22"/>
        <v>0</v>
      </c>
      <c r="P261" s="28">
        <f t="shared" si="23"/>
        <v>16696000</v>
      </c>
      <c r="Q261" s="36">
        <f t="shared" si="24"/>
        <v>16696000</v>
      </c>
      <c r="R261" s="20"/>
      <c r="S261" s="21" t="s">
        <v>471</v>
      </c>
      <c r="T261" s="17"/>
    </row>
    <row r="262" spans="1:20" x14ac:dyDescent="0.2">
      <c r="A262" s="16">
        <v>6</v>
      </c>
      <c r="B262" s="16">
        <v>19021070</v>
      </c>
      <c r="C262" s="16" t="s">
        <v>415</v>
      </c>
      <c r="D262" s="16" t="s">
        <v>404</v>
      </c>
      <c r="E262" s="16" t="s">
        <v>405</v>
      </c>
      <c r="F262" s="16" t="s">
        <v>414</v>
      </c>
      <c r="G262" s="18">
        <v>16097640</v>
      </c>
      <c r="H262" s="18"/>
      <c r="I262" s="18"/>
      <c r="J262" s="47"/>
      <c r="K262" s="19">
        <f t="shared" si="20"/>
        <v>16097640</v>
      </c>
      <c r="L262" s="25">
        <f t="shared" si="21"/>
        <v>16097640</v>
      </c>
      <c r="M262" s="18"/>
      <c r="N262" s="40"/>
      <c r="O262" s="28">
        <f t="shared" si="22"/>
        <v>0</v>
      </c>
      <c r="P262" s="28">
        <f t="shared" si="23"/>
        <v>16097640</v>
      </c>
      <c r="Q262" s="36">
        <f t="shared" si="24"/>
        <v>16097640</v>
      </c>
      <c r="R262" s="20"/>
      <c r="S262" s="21" t="s">
        <v>471</v>
      </c>
      <c r="T262" s="17"/>
    </row>
    <row r="263" spans="1:20" x14ac:dyDescent="0.2">
      <c r="A263" s="16">
        <v>7</v>
      </c>
      <c r="B263" s="16">
        <v>19021406</v>
      </c>
      <c r="C263" s="16" t="s">
        <v>105</v>
      </c>
      <c r="D263" s="16" t="s">
        <v>404</v>
      </c>
      <c r="E263" s="16" t="s">
        <v>405</v>
      </c>
      <c r="F263" s="16" t="s">
        <v>406</v>
      </c>
      <c r="G263" s="18">
        <v>16000000</v>
      </c>
      <c r="H263" s="18"/>
      <c r="I263" s="18"/>
      <c r="J263" s="47"/>
      <c r="K263" s="19">
        <f t="shared" si="20"/>
        <v>16000000</v>
      </c>
      <c r="L263" s="25">
        <f t="shared" si="21"/>
        <v>16000000</v>
      </c>
      <c r="M263" s="18"/>
      <c r="N263" s="40"/>
      <c r="O263" s="28">
        <f t="shared" si="22"/>
        <v>0</v>
      </c>
      <c r="P263" s="28">
        <f t="shared" si="23"/>
        <v>16000000</v>
      </c>
      <c r="Q263" s="36">
        <f t="shared" si="24"/>
        <v>16000000</v>
      </c>
      <c r="R263" s="20"/>
      <c r="S263" s="21" t="s">
        <v>471</v>
      </c>
      <c r="T263" s="17"/>
    </row>
    <row r="264" spans="1:20" x14ac:dyDescent="0.2">
      <c r="A264" s="16">
        <v>8</v>
      </c>
      <c r="B264" s="16">
        <v>20020075</v>
      </c>
      <c r="C264" s="16" t="s">
        <v>423</v>
      </c>
      <c r="D264" s="16" t="s">
        <v>416</v>
      </c>
      <c r="E264" s="16" t="s">
        <v>405</v>
      </c>
      <c r="F264" s="16" t="s">
        <v>424</v>
      </c>
      <c r="G264" s="18">
        <v>13600000</v>
      </c>
      <c r="H264" s="18"/>
      <c r="I264" s="18"/>
      <c r="J264" s="47"/>
      <c r="K264" s="19">
        <f t="shared" si="20"/>
        <v>13600000</v>
      </c>
      <c r="L264" s="25">
        <f t="shared" si="21"/>
        <v>13600000</v>
      </c>
      <c r="M264" s="18"/>
      <c r="N264" s="40"/>
      <c r="O264" s="28">
        <f t="shared" si="22"/>
        <v>0</v>
      </c>
      <c r="P264" s="28">
        <f t="shared" si="23"/>
        <v>13600000</v>
      </c>
      <c r="Q264" s="36">
        <f t="shared" si="24"/>
        <v>13600000</v>
      </c>
      <c r="R264" s="20"/>
      <c r="S264" s="21" t="s">
        <v>471</v>
      </c>
      <c r="T264" s="17"/>
    </row>
    <row r="265" spans="1:20" x14ac:dyDescent="0.2">
      <c r="A265" s="16">
        <v>9</v>
      </c>
      <c r="B265" s="16">
        <v>22020111</v>
      </c>
      <c r="C265" s="16" t="s">
        <v>80</v>
      </c>
      <c r="D265" s="16" t="s">
        <v>305</v>
      </c>
      <c r="E265" s="16" t="s">
        <v>175</v>
      </c>
      <c r="F265" s="16" t="s">
        <v>335</v>
      </c>
      <c r="G265" s="18">
        <v>13515000</v>
      </c>
      <c r="H265" s="18"/>
      <c r="I265" s="18"/>
      <c r="J265" s="47">
        <v>631800</v>
      </c>
      <c r="K265" s="19">
        <f t="shared" si="20"/>
        <v>14146800</v>
      </c>
      <c r="L265" s="25">
        <f t="shared" si="21"/>
        <v>13515000</v>
      </c>
      <c r="M265" s="18"/>
      <c r="N265" s="40"/>
      <c r="O265" s="28">
        <f t="shared" si="22"/>
        <v>0</v>
      </c>
      <c r="P265" s="28">
        <f t="shared" si="23"/>
        <v>13515000</v>
      </c>
      <c r="Q265" s="36">
        <f t="shared" si="24"/>
        <v>14146800</v>
      </c>
      <c r="R265" s="20"/>
      <c r="S265" s="21" t="s">
        <v>471</v>
      </c>
      <c r="T265" s="17"/>
    </row>
    <row r="266" spans="1:20" x14ac:dyDescent="0.2">
      <c r="A266" s="16">
        <v>10</v>
      </c>
      <c r="B266" s="16">
        <v>20021250</v>
      </c>
      <c r="C266" s="16" t="s">
        <v>252</v>
      </c>
      <c r="D266" s="16" t="s">
        <v>208</v>
      </c>
      <c r="E266" s="16" t="s">
        <v>175</v>
      </c>
      <c r="F266" s="16" t="s">
        <v>250</v>
      </c>
      <c r="G266" s="18">
        <v>11526000</v>
      </c>
      <c r="H266" s="18"/>
      <c r="I266" s="18"/>
      <c r="J266" s="47"/>
      <c r="K266" s="19">
        <f t="shared" si="20"/>
        <v>11526000</v>
      </c>
      <c r="L266" s="25">
        <f t="shared" si="21"/>
        <v>11526000</v>
      </c>
      <c r="M266" s="18"/>
      <c r="N266" s="40"/>
      <c r="O266" s="28">
        <f t="shared" si="22"/>
        <v>0</v>
      </c>
      <c r="P266" s="28">
        <f t="shared" si="23"/>
        <v>11526000</v>
      </c>
      <c r="Q266" s="36">
        <f t="shared" si="24"/>
        <v>11526000</v>
      </c>
      <c r="R266" s="20"/>
      <c r="S266" s="21" t="s">
        <v>471</v>
      </c>
      <c r="T266" s="17"/>
    </row>
    <row r="267" spans="1:20" x14ac:dyDescent="0.2">
      <c r="A267" s="16">
        <v>11</v>
      </c>
      <c r="B267" s="16">
        <v>19020174</v>
      </c>
      <c r="C267" s="16" t="s">
        <v>194</v>
      </c>
      <c r="D267" s="16" t="s">
        <v>176</v>
      </c>
      <c r="E267" s="16" t="s">
        <v>175</v>
      </c>
      <c r="F267" s="16" t="s">
        <v>195</v>
      </c>
      <c r="G267" s="18">
        <v>11250000</v>
      </c>
      <c r="H267" s="18"/>
      <c r="I267" s="18"/>
      <c r="J267" s="47"/>
      <c r="K267" s="19">
        <f t="shared" si="20"/>
        <v>11250000</v>
      </c>
      <c r="L267" s="25">
        <f t="shared" si="21"/>
        <v>11250000</v>
      </c>
      <c r="M267" s="18"/>
      <c r="N267" s="40"/>
      <c r="O267" s="28">
        <f t="shared" si="22"/>
        <v>0</v>
      </c>
      <c r="P267" s="28">
        <f t="shared" si="23"/>
        <v>11250000</v>
      </c>
      <c r="Q267" s="36">
        <f t="shared" si="24"/>
        <v>11250000</v>
      </c>
      <c r="R267" s="20"/>
      <c r="S267" s="21" t="s">
        <v>471</v>
      </c>
      <c r="T267" s="17"/>
    </row>
    <row r="268" spans="1:20" x14ac:dyDescent="0.2">
      <c r="A268" s="16">
        <v>12</v>
      </c>
      <c r="B268" s="16">
        <v>22022129</v>
      </c>
      <c r="C268" s="16" t="s">
        <v>330</v>
      </c>
      <c r="D268" s="16" t="s">
        <v>305</v>
      </c>
      <c r="E268" s="16" t="s">
        <v>175</v>
      </c>
      <c r="F268" s="16" t="s">
        <v>329</v>
      </c>
      <c r="G268" s="18">
        <v>10710000</v>
      </c>
      <c r="H268" s="18"/>
      <c r="I268" s="18"/>
      <c r="J268" s="47">
        <v>631800</v>
      </c>
      <c r="K268" s="19">
        <f t="shared" si="20"/>
        <v>11341800</v>
      </c>
      <c r="L268" s="25">
        <f t="shared" si="21"/>
        <v>10710000</v>
      </c>
      <c r="M268" s="18"/>
      <c r="N268" s="40"/>
      <c r="O268" s="28">
        <f t="shared" si="22"/>
        <v>0</v>
      </c>
      <c r="P268" s="28">
        <f t="shared" si="23"/>
        <v>10710000</v>
      </c>
      <c r="Q268" s="36">
        <f t="shared" si="24"/>
        <v>11341800</v>
      </c>
      <c r="R268" s="20"/>
      <c r="S268" s="21" t="s">
        <v>471</v>
      </c>
      <c r="T268" s="17"/>
    </row>
    <row r="269" spans="1:20" x14ac:dyDescent="0.2">
      <c r="A269" s="16">
        <v>13</v>
      </c>
      <c r="B269" s="16">
        <v>22025153</v>
      </c>
      <c r="C269" s="16" t="s">
        <v>108</v>
      </c>
      <c r="D269" s="16" t="s">
        <v>305</v>
      </c>
      <c r="E269" s="16" t="s">
        <v>175</v>
      </c>
      <c r="F269" s="16" t="s">
        <v>322</v>
      </c>
      <c r="G269" s="18">
        <v>10144000</v>
      </c>
      <c r="H269" s="18"/>
      <c r="I269" s="18"/>
      <c r="J269" s="47">
        <v>631800</v>
      </c>
      <c r="K269" s="19">
        <f t="shared" si="20"/>
        <v>10775800</v>
      </c>
      <c r="L269" s="25">
        <f t="shared" si="21"/>
        <v>10144000</v>
      </c>
      <c r="M269" s="18"/>
      <c r="N269" s="40"/>
      <c r="O269" s="28">
        <f t="shared" si="22"/>
        <v>0</v>
      </c>
      <c r="P269" s="28">
        <f t="shared" si="23"/>
        <v>10144000</v>
      </c>
      <c r="Q269" s="36">
        <f t="shared" si="24"/>
        <v>10775800</v>
      </c>
      <c r="R269" s="20"/>
      <c r="S269" s="21" t="s">
        <v>471</v>
      </c>
      <c r="T269" s="17"/>
    </row>
    <row r="270" spans="1:20" x14ac:dyDescent="0.2">
      <c r="A270" s="16">
        <v>14</v>
      </c>
      <c r="B270" s="16">
        <v>22022524</v>
      </c>
      <c r="C270" s="16" t="s">
        <v>309</v>
      </c>
      <c r="D270" s="16" t="s">
        <v>305</v>
      </c>
      <c r="E270" s="16" t="s">
        <v>175</v>
      </c>
      <c r="F270" s="16" t="s">
        <v>306</v>
      </c>
      <c r="G270" s="18">
        <v>9945000</v>
      </c>
      <c r="H270" s="18"/>
      <c r="I270" s="18"/>
      <c r="J270" s="47">
        <v>315900</v>
      </c>
      <c r="K270" s="19">
        <f t="shared" si="20"/>
        <v>10260900</v>
      </c>
      <c r="L270" s="25">
        <f t="shared" si="21"/>
        <v>9945000</v>
      </c>
      <c r="M270" s="18"/>
      <c r="N270" s="40"/>
      <c r="O270" s="28">
        <f t="shared" si="22"/>
        <v>0</v>
      </c>
      <c r="P270" s="28">
        <f t="shared" si="23"/>
        <v>9945000</v>
      </c>
      <c r="Q270" s="36">
        <f t="shared" si="24"/>
        <v>10260900</v>
      </c>
      <c r="R270" s="20"/>
      <c r="S270" s="21" t="s">
        <v>471</v>
      </c>
      <c r="T270" s="17"/>
    </row>
    <row r="271" spans="1:20" x14ac:dyDescent="0.2">
      <c r="A271" s="16">
        <v>15</v>
      </c>
      <c r="B271" s="16">
        <v>19020398</v>
      </c>
      <c r="C271" s="16" t="s">
        <v>191</v>
      </c>
      <c r="D271" s="16" t="s">
        <v>176</v>
      </c>
      <c r="E271" s="16" t="s">
        <v>175</v>
      </c>
      <c r="F271" s="16" t="s">
        <v>187</v>
      </c>
      <c r="G271" s="18">
        <v>8460000</v>
      </c>
      <c r="H271" s="18"/>
      <c r="I271" s="18"/>
      <c r="J271" s="47"/>
      <c r="K271" s="19">
        <f t="shared" si="20"/>
        <v>8460000</v>
      </c>
      <c r="L271" s="25">
        <f t="shared" si="21"/>
        <v>8460000</v>
      </c>
      <c r="M271" s="18"/>
      <c r="N271" s="40"/>
      <c r="O271" s="28">
        <f t="shared" si="22"/>
        <v>0</v>
      </c>
      <c r="P271" s="28">
        <f t="shared" si="23"/>
        <v>8460000</v>
      </c>
      <c r="Q271" s="36">
        <f t="shared" si="24"/>
        <v>8460000</v>
      </c>
      <c r="R271" s="20"/>
      <c r="S271" s="21" t="s">
        <v>471</v>
      </c>
      <c r="T271" s="17"/>
    </row>
    <row r="272" spans="1:20" x14ac:dyDescent="0.2">
      <c r="A272" s="16">
        <v>16</v>
      </c>
      <c r="B272" s="16">
        <v>19020225</v>
      </c>
      <c r="C272" s="16" t="s">
        <v>201</v>
      </c>
      <c r="D272" s="16" t="s">
        <v>176</v>
      </c>
      <c r="E272" s="16" t="s">
        <v>175</v>
      </c>
      <c r="F272" s="16" t="s">
        <v>202</v>
      </c>
      <c r="G272" s="18">
        <v>8358000</v>
      </c>
      <c r="H272" s="18"/>
      <c r="I272" s="18"/>
      <c r="J272" s="47"/>
      <c r="K272" s="19">
        <f t="shared" si="20"/>
        <v>8358000</v>
      </c>
      <c r="L272" s="25">
        <f t="shared" si="21"/>
        <v>8358000</v>
      </c>
      <c r="M272" s="18"/>
      <c r="N272" s="40"/>
      <c r="O272" s="28">
        <f t="shared" si="22"/>
        <v>0</v>
      </c>
      <c r="P272" s="28">
        <f t="shared" si="23"/>
        <v>8358000</v>
      </c>
      <c r="Q272" s="36">
        <f t="shared" si="24"/>
        <v>8358000</v>
      </c>
      <c r="R272" s="20"/>
      <c r="S272" s="21" t="s">
        <v>471</v>
      </c>
      <c r="T272" s="17"/>
    </row>
    <row r="273" spans="1:20" x14ac:dyDescent="0.2">
      <c r="A273" s="16">
        <v>17</v>
      </c>
      <c r="B273" s="16">
        <v>20020452</v>
      </c>
      <c r="C273" s="16" t="s">
        <v>235</v>
      </c>
      <c r="D273" s="16" t="s">
        <v>208</v>
      </c>
      <c r="E273" s="16" t="s">
        <v>175</v>
      </c>
      <c r="F273" s="16" t="s">
        <v>233</v>
      </c>
      <c r="G273" s="18">
        <v>8358000</v>
      </c>
      <c r="H273" s="18"/>
      <c r="I273" s="18"/>
      <c r="J273" s="47"/>
      <c r="K273" s="19">
        <f t="shared" si="20"/>
        <v>8358000</v>
      </c>
      <c r="L273" s="25">
        <f t="shared" si="21"/>
        <v>8358000</v>
      </c>
      <c r="M273" s="18"/>
      <c r="N273" s="40"/>
      <c r="O273" s="28">
        <f t="shared" si="22"/>
        <v>0</v>
      </c>
      <c r="P273" s="28">
        <f t="shared" si="23"/>
        <v>8358000</v>
      </c>
      <c r="Q273" s="36">
        <f t="shared" si="24"/>
        <v>8358000</v>
      </c>
      <c r="R273" s="20"/>
      <c r="S273" s="21" t="s">
        <v>471</v>
      </c>
      <c r="T273" s="17"/>
    </row>
    <row r="274" spans="1:20" x14ac:dyDescent="0.2">
      <c r="A274" s="16">
        <v>18</v>
      </c>
      <c r="B274" s="16">
        <v>19021302</v>
      </c>
      <c r="C274" s="16" t="s">
        <v>87</v>
      </c>
      <c r="D274" s="16" t="s">
        <v>404</v>
      </c>
      <c r="E274" s="16" t="s">
        <v>405</v>
      </c>
      <c r="F274" s="16" t="s">
        <v>411</v>
      </c>
      <c r="G274" s="18">
        <v>8000000</v>
      </c>
      <c r="H274" s="18"/>
      <c r="I274" s="18"/>
      <c r="J274" s="47"/>
      <c r="K274" s="19">
        <f t="shared" si="20"/>
        <v>8000000</v>
      </c>
      <c r="L274" s="25">
        <f t="shared" si="21"/>
        <v>8000000</v>
      </c>
      <c r="M274" s="18"/>
      <c r="N274" s="40"/>
      <c r="O274" s="28">
        <f t="shared" si="22"/>
        <v>0</v>
      </c>
      <c r="P274" s="28">
        <f t="shared" si="23"/>
        <v>8000000</v>
      </c>
      <c r="Q274" s="36">
        <f t="shared" si="24"/>
        <v>8000000</v>
      </c>
      <c r="R274" s="20"/>
      <c r="S274" s="21" t="s">
        <v>471</v>
      </c>
      <c r="T274" s="17"/>
    </row>
    <row r="275" spans="1:20" x14ac:dyDescent="0.2">
      <c r="A275" s="16">
        <v>19</v>
      </c>
      <c r="B275" s="16">
        <v>20020829</v>
      </c>
      <c r="C275" s="16" t="s">
        <v>248</v>
      </c>
      <c r="D275" s="16" t="s">
        <v>208</v>
      </c>
      <c r="E275" s="16" t="s">
        <v>175</v>
      </c>
      <c r="F275" s="16" t="s">
        <v>244</v>
      </c>
      <c r="G275" s="18">
        <v>7562000</v>
      </c>
      <c r="H275" s="18"/>
      <c r="I275" s="18"/>
      <c r="J275" s="47"/>
      <c r="K275" s="19">
        <f t="shared" si="20"/>
        <v>7562000</v>
      </c>
      <c r="L275" s="25">
        <f t="shared" si="21"/>
        <v>7562000</v>
      </c>
      <c r="M275" s="18"/>
      <c r="N275" s="40"/>
      <c r="O275" s="28">
        <f t="shared" si="22"/>
        <v>0</v>
      </c>
      <c r="P275" s="28">
        <f t="shared" si="23"/>
        <v>7562000</v>
      </c>
      <c r="Q275" s="36">
        <f t="shared" si="24"/>
        <v>7562000</v>
      </c>
      <c r="R275" s="20"/>
      <c r="S275" s="21" t="s">
        <v>471</v>
      </c>
      <c r="T275" s="17"/>
    </row>
    <row r="276" spans="1:20" x14ac:dyDescent="0.2">
      <c r="A276" s="16">
        <v>20</v>
      </c>
      <c r="B276" s="16">
        <v>19020586</v>
      </c>
      <c r="C276" s="16" t="s">
        <v>181</v>
      </c>
      <c r="D276" s="16" t="s">
        <v>176</v>
      </c>
      <c r="E276" s="16" t="s">
        <v>175</v>
      </c>
      <c r="F276" s="16" t="s">
        <v>180</v>
      </c>
      <c r="G276" s="18">
        <v>6766000</v>
      </c>
      <c r="H276" s="18"/>
      <c r="I276" s="18"/>
      <c r="J276" s="47"/>
      <c r="K276" s="19">
        <f t="shared" si="20"/>
        <v>6766000</v>
      </c>
      <c r="L276" s="25">
        <f t="shared" si="21"/>
        <v>6766000</v>
      </c>
      <c r="M276" s="18"/>
      <c r="N276" s="40"/>
      <c r="O276" s="28">
        <f t="shared" si="22"/>
        <v>0</v>
      </c>
      <c r="P276" s="28">
        <f t="shared" si="23"/>
        <v>6766000</v>
      </c>
      <c r="Q276" s="36">
        <f t="shared" si="24"/>
        <v>6766000</v>
      </c>
      <c r="R276" s="20"/>
      <c r="S276" s="21" t="s">
        <v>471</v>
      </c>
      <c r="T276" s="17"/>
    </row>
    <row r="277" spans="1:20" x14ac:dyDescent="0.2">
      <c r="A277" s="16">
        <v>21</v>
      </c>
      <c r="B277" s="16">
        <v>20020781</v>
      </c>
      <c r="C277" s="16" t="s">
        <v>245</v>
      </c>
      <c r="D277" s="16" t="s">
        <v>208</v>
      </c>
      <c r="E277" s="16" t="s">
        <v>175</v>
      </c>
      <c r="F277" s="16" t="s">
        <v>244</v>
      </c>
      <c r="G277" s="18">
        <v>6766000</v>
      </c>
      <c r="H277" s="18"/>
      <c r="I277" s="18"/>
      <c r="J277" s="47"/>
      <c r="K277" s="19">
        <f t="shared" si="20"/>
        <v>6766000</v>
      </c>
      <c r="L277" s="25">
        <f t="shared" si="21"/>
        <v>6766000</v>
      </c>
      <c r="M277" s="18"/>
      <c r="N277" s="40"/>
      <c r="O277" s="28">
        <f t="shared" si="22"/>
        <v>0</v>
      </c>
      <c r="P277" s="28">
        <f t="shared" si="23"/>
        <v>6766000</v>
      </c>
      <c r="Q277" s="36">
        <f t="shared" si="24"/>
        <v>6766000</v>
      </c>
      <c r="R277" s="20"/>
      <c r="S277" s="21" t="s">
        <v>471</v>
      </c>
      <c r="T277" s="17"/>
    </row>
    <row r="278" spans="1:20" x14ac:dyDescent="0.2">
      <c r="A278" s="16">
        <v>22</v>
      </c>
      <c r="B278" s="16">
        <v>19020163</v>
      </c>
      <c r="C278" s="16" t="s">
        <v>197</v>
      </c>
      <c r="D278" s="16" t="s">
        <v>176</v>
      </c>
      <c r="E278" s="16" t="s">
        <v>175</v>
      </c>
      <c r="F278" s="16" t="s">
        <v>198</v>
      </c>
      <c r="G278" s="18">
        <v>6750000</v>
      </c>
      <c r="H278" s="18"/>
      <c r="I278" s="18"/>
      <c r="J278" s="47"/>
      <c r="K278" s="19">
        <f t="shared" si="20"/>
        <v>6750000</v>
      </c>
      <c r="L278" s="25">
        <f t="shared" si="21"/>
        <v>6750000</v>
      </c>
      <c r="M278" s="18"/>
      <c r="N278" s="40"/>
      <c r="O278" s="28">
        <f t="shared" si="22"/>
        <v>0</v>
      </c>
      <c r="P278" s="28">
        <f t="shared" si="23"/>
        <v>6750000</v>
      </c>
      <c r="Q278" s="36">
        <f t="shared" si="24"/>
        <v>6750000</v>
      </c>
      <c r="R278" s="20"/>
      <c r="S278" s="21" t="s">
        <v>471</v>
      </c>
      <c r="T278" s="17"/>
    </row>
    <row r="279" spans="1:20" x14ac:dyDescent="0.2">
      <c r="A279" s="16">
        <v>23</v>
      </c>
      <c r="B279" s="16">
        <v>20021063</v>
      </c>
      <c r="C279" s="16" t="s">
        <v>216</v>
      </c>
      <c r="D279" s="16" t="s">
        <v>208</v>
      </c>
      <c r="E279" s="16" t="s">
        <v>175</v>
      </c>
      <c r="F279" s="16" t="s">
        <v>213</v>
      </c>
      <c r="G279" s="18">
        <v>6750000</v>
      </c>
      <c r="H279" s="18"/>
      <c r="I279" s="18"/>
      <c r="J279" s="47"/>
      <c r="K279" s="19">
        <f t="shared" si="20"/>
        <v>6750000</v>
      </c>
      <c r="L279" s="25">
        <f t="shared" si="21"/>
        <v>6750000</v>
      </c>
      <c r="M279" s="18"/>
      <c r="N279" s="40"/>
      <c r="O279" s="28">
        <f t="shared" si="22"/>
        <v>0</v>
      </c>
      <c r="P279" s="28">
        <f t="shared" si="23"/>
        <v>6750000</v>
      </c>
      <c r="Q279" s="36">
        <f t="shared" si="24"/>
        <v>6750000</v>
      </c>
      <c r="R279" s="20"/>
      <c r="S279" s="21" t="s">
        <v>471</v>
      </c>
      <c r="T279" s="17"/>
    </row>
    <row r="280" spans="1:20" x14ac:dyDescent="0.2">
      <c r="A280" s="16">
        <v>24</v>
      </c>
      <c r="B280" s="16">
        <v>21021229</v>
      </c>
      <c r="C280" s="16" t="s">
        <v>265</v>
      </c>
      <c r="D280" s="16" t="s">
        <v>255</v>
      </c>
      <c r="E280" s="16" t="s">
        <v>175</v>
      </c>
      <c r="F280" s="16" t="s">
        <v>260</v>
      </c>
      <c r="G280" s="18">
        <v>6698000</v>
      </c>
      <c r="H280" s="18"/>
      <c r="I280" s="18"/>
      <c r="J280" s="47"/>
      <c r="K280" s="19">
        <f t="shared" si="20"/>
        <v>6698000</v>
      </c>
      <c r="L280" s="25">
        <f t="shared" si="21"/>
        <v>6698000</v>
      </c>
      <c r="M280" s="18"/>
      <c r="N280" s="40"/>
      <c r="O280" s="28">
        <f t="shared" si="22"/>
        <v>0</v>
      </c>
      <c r="P280" s="28">
        <f t="shared" si="23"/>
        <v>6698000</v>
      </c>
      <c r="Q280" s="36">
        <f t="shared" si="24"/>
        <v>6698000</v>
      </c>
      <c r="R280" s="20"/>
      <c r="S280" s="21" t="s">
        <v>471</v>
      </c>
      <c r="T280" s="17"/>
    </row>
    <row r="281" spans="1:20" x14ac:dyDescent="0.2">
      <c r="A281" s="16">
        <v>25</v>
      </c>
      <c r="B281" s="16">
        <v>22025130</v>
      </c>
      <c r="C281" s="16" t="s">
        <v>96</v>
      </c>
      <c r="D281" s="16" t="s">
        <v>305</v>
      </c>
      <c r="E281" s="16" t="s">
        <v>175</v>
      </c>
      <c r="F281" s="16" t="s">
        <v>315</v>
      </c>
      <c r="G281" s="18">
        <v>6653000</v>
      </c>
      <c r="H281" s="18"/>
      <c r="I281" s="18"/>
      <c r="J281" s="47">
        <v>631800</v>
      </c>
      <c r="K281" s="19">
        <f t="shared" si="20"/>
        <v>7284800</v>
      </c>
      <c r="L281" s="25">
        <f t="shared" si="21"/>
        <v>6653000</v>
      </c>
      <c r="M281" s="18"/>
      <c r="N281" s="40"/>
      <c r="O281" s="28">
        <f t="shared" si="22"/>
        <v>0</v>
      </c>
      <c r="P281" s="28">
        <f t="shared" si="23"/>
        <v>6653000</v>
      </c>
      <c r="Q281" s="36">
        <f t="shared" si="24"/>
        <v>7284800</v>
      </c>
      <c r="R281" s="20"/>
      <c r="S281" s="21" t="s">
        <v>471</v>
      </c>
      <c r="T281" s="17"/>
    </row>
    <row r="282" spans="1:20" x14ac:dyDescent="0.2">
      <c r="A282" s="16">
        <v>26</v>
      </c>
      <c r="B282" s="16">
        <v>19020085</v>
      </c>
      <c r="C282" s="16" t="s">
        <v>168</v>
      </c>
      <c r="D282" s="16" t="s">
        <v>176</v>
      </c>
      <c r="E282" s="16" t="s">
        <v>175</v>
      </c>
      <c r="F282" s="16" t="s">
        <v>192</v>
      </c>
      <c r="G282" s="18">
        <v>6368000</v>
      </c>
      <c r="H282" s="18"/>
      <c r="I282" s="18"/>
      <c r="J282" s="47"/>
      <c r="K282" s="19">
        <f t="shared" si="20"/>
        <v>6368000</v>
      </c>
      <c r="L282" s="25">
        <f t="shared" si="21"/>
        <v>6368000</v>
      </c>
      <c r="M282" s="18"/>
      <c r="N282" s="40"/>
      <c r="O282" s="28">
        <f t="shared" si="22"/>
        <v>0</v>
      </c>
      <c r="P282" s="28">
        <f t="shared" si="23"/>
        <v>6368000</v>
      </c>
      <c r="Q282" s="36">
        <f t="shared" si="24"/>
        <v>6368000</v>
      </c>
      <c r="R282" s="20"/>
      <c r="S282" s="21" t="s">
        <v>471</v>
      </c>
      <c r="T282" s="17"/>
    </row>
    <row r="283" spans="1:20" x14ac:dyDescent="0.2">
      <c r="A283" s="16">
        <v>27</v>
      </c>
      <c r="B283" s="16">
        <v>20021226</v>
      </c>
      <c r="C283" s="16" t="s">
        <v>44</v>
      </c>
      <c r="D283" s="16" t="s">
        <v>208</v>
      </c>
      <c r="E283" s="16" t="s">
        <v>175</v>
      </c>
      <c r="F283" s="16" t="s">
        <v>250</v>
      </c>
      <c r="G283" s="18">
        <v>6300000</v>
      </c>
      <c r="H283" s="18"/>
      <c r="I283" s="18"/>
      <c r="J283" s="47"/>
      <c r="K283" s="19">
        <f t="shared" si="20"/>
        <v>6300000</v>
      </c>
      <c r="L283" s="25">
        <f t="shared" si="21"/>
        <v>6300000</v>
      </c>
      <c r="M283" s="18"/>
      <c r="N283" s="40"/>
      <c r="O283" s="28">
        <f t="shared" si="22"/>
        <v>0</v>
      </c>
      <c r="P283" s="28">
        <f t="shared" si="23"/>
        <v>6300000</v>
      </c>
      <c r="Q283" s="36">
        <f t="shared" si="24"/>
        <v>6300000</v>
      </c>
      <c r="R283" s="20"/>
      <c r="S283" s="21" t="s">
        <v>471</v>
      </c>
      <c r="T283" s="17"/>
    </row>
    <row r="284" spans="1:20" x14ac:dyDescent="0.2">
      <c r="A284" s="16">
        <v>28</v>
      </c>
      <c r="B284" s="16">
        <v>20020965</v>
      </c>
      <c r="C284" s="16" t="s">
        <v>214</v>
      </c>
      <c r="D284" s="16" t="s">
        <v>208</v>
      </c>
      <c r="E284" s="16" t="s">
        <v>175</v>
      </c>
      <c r="F284" s="16" t="s">
        <v>213</v>
      </c>
      <c r="G284" s="18">
        <v>5850000</v>
      </c>
      <c r="H284" s="18"/>
      <c r="I284" s="18"/>
      <c r="J284" s="47"/>
      <c r="K284" s="19">
        <f t="shared" si="20"/>
        <v>5850000</v>
      </c>
      <c r="L284" s="25">
        <f t="shared" si="21"/>
        <v>5850000</v>
      </c>
      <c r="M284" s="18"/>
      <c r="N284" s="40"/>
      <c r="O284" s="28">
        <f t="shared" si="22"/>
        <v>0</v>
      </c>
      <c r="P284" s="28">
        <f t="shared" si="23"/>
        <v>5850000</v>
      </c>
      <c r="Q284" s="36">
        <f t="shared" si="24"/>
        <v>5850000</v>
      </c>
      <c r="R284" s="20"/>
      <c r="S284" s="21" t="s">
        <v>471</v>
      </c>
      <c r="T284" s="17"/>
    </row>
    <row r="285" spans="1:20" x14ac:dyDescent="0.2">
      <c r="A285" s="16">
        <v>29</v>
      </c>
      <c r="B285" s="16">
        <v>19021164</v>
      </c>
      <c r="C285" s="16" t="s">
        <v>6</v>
      </c>
      <c r="D285" s="16" t="s">
        <v>176</v>
      </c>
      <c r="E285" s="16" t="s">
        <v>175</v>
      </c>
      <c r="F285" s="16" t="s">
        <v>207</v>
      </c>
      <c r="G285" s="18">
        <v>5670000</v>
      </c>
      <c r="H285" s="18"/>
      <c r="I285" s="18"/>
      <c r="J285" s="47"/>
      <c r="K285" s="19">
        <f t="shared" si="20"/>
        <v>5670000</v>
      </c>
      <c r="L285" s="25">
        <f t="shared" si="21"/>
        <v>5670000</v>
      </c>
      <c r="M285" s="18"/>
      <c r="N285" s="40"/>
      <c r="O285" s="28">
        <f t="shared" si="22"/>
        <v>0</v>
      </c>
      <c r="P285" s="28">
        <f t="shared" si="23"/>
        <v>5670000</v>
      </c>
      <c r="Q285" s="36">
        <f t="shared" si="24"/>
        <v>5670000</v>
      </c>
      <c r="R285" s="20"/>
      <c r="S285" s="21" t="s">
        <v>471</v>
      </c>
      <c r="T285" s="17"/>
    </row>
    <row r="286" spans="1:20" x14ac:dyDescent="0.2">
      <c r="A286" s="16">
        <v>30</v>
      </c>
      <c r="B286" s="16">
        <v>19020928</v>
      </c>
      <c r="C286" s="16" t="s">
        <v>78</v>
      </c>
      <c r="D286" s="16" t="s">
        <v>176</v>
      </c>
      <c r="E286" s="16" t="s">
        <v>175</v>
      </c>
      <c r="F286" s="16" t="s">
        <v>177</v>
      </c>
      <c r="G286" s="18">
        <v>5572000</v>
      </c>
      <c r="H286" s="18"/>
      <c r="I286" s="18"/>
      <c r="J286" s="47"/>
      <c r="K286" s="19">
        <f t="shared" si="20"/>
        <v>5572000</v>
      </c>
      <c r="L286" s="25">
        <f t="shared" si="21"/>
        <v>5572000</v>
      </c>
      <c r="M286" s="18"/>
      <c r="N286" s="40"/>
      <c r="O286" s="28">
        <f t="shared" si="22"/>
        <v>0</v>
      </c>
      <c r="P286" s="28">
        <f t="shared" si="23"/>
        <v>5572000</v>
      </c>
      <c r="Q286" s="36">
        <f t="shared" si="24"/>
        <v>5572000</v>
      </c>
      <c r="R286" s="20"/>
      <c r="S286" s="21" t="s">
        <v>471</v>
      </c>
      <c r="T286" s="17"/>
    </row>
    <row r="287" spans="1:20" x14ac:dyDescent="0.2">
      <c r="A287" s="16">
        <v>31</v>
      </c>
      <c r="B287" s="16">
        <v>19020494</v>
      </c>
      <c r="C287" s="16" t="s">
        <v>160</v>
      </c>
      <c r="D287" s="16" t="s">
        <v>176</v>
      </c>
      <c r="E287" s="16" t="s">
        <v>175</v>
      </c>
      <c r="F287" s="16" t="s">
        <v>184</v>
      </c>
      <c r="G287" s="18">
        <v>5355000</v>
      </c>
      <c r="H287" s="18"/>
      <c r="I287" s="18"/>
      <c r="J287" s="47"/>
      <c r="K287" s="19">
        <f t="shared" si="20"/>
        <v>5355000</v>
      </c>
      <c r="L287" s="25">
        <f t="shared" si="21"/>
        <v>5355000</v>
      </c>
      <c r="M287" s="18"/>
      <c r="N287" s="40"/>
      <c r="O287" s="28">
        <f t="shared" si="22"/>
        <v>0</v>
      </c>
      <c r="P287" s="28">
        <f t="shared" si="23"/>
        <v>5355000</v>
      </c>
      <c r="Q287" s="36">
        <f t="shared" si="24"/>
        <v>5355000</v>
      </c>
      <c r="R287" s="20"/>
      <c r="S287" s="21" t="s">
        <v>471</v>
      </c>
      <c r="T287" s="17"/>
    </row>
    <row r="288" spans="1:20" x14ac:dyDescent="0.2">
      <c r="A288" s="16">
        <v>32</v>
      </c>
      <c r="B288" s="16">
        <v>20021225</v>
      </c>
      <c r="C288" s="16" t="s">
        <v>249</v>
      </c>
      <c r="D288" s="16" t="s">
        <v>208</v>
      </c>
      <c r="E288" s="16" t="s">
        <v>175</v>
      </c>
      <c r="F288" s="16" t="s">
        <v>250</v>
      </c>
      <c r="G288" s="18">
        <v>4776000</v>
      </c>
      <c r="H288" s="18"/>
      <c r="I288" s="18"/>
      <c r="J288" s="47"/>
      <c r="K288" s="19">
        <f t="shared" si="20"/>
        <v>4776000</v>
      </c>
      <c r="L288" s="25">
        <f t="shared" si="21"/>
        <v>4776000</v>
      </c>
      <c r="M288" s="18"/>
      <c r="N288" s="40"/>
      <c r="O288" s="28">
        <f t="shared" si="22"/>
        <v>0</v>
      </c>
      <c r="P288" s="28">
        <f t="shared" si="23"/>
        <v>4776000</v>
      </c>
      <c r="Q288" s="36">
        <f t="shared" si="24"/>
        <v>4776000</v>
      </c>
      <c r="R288" s="20"/>
      <c r="S288" s="21" t="s">
        <v>471</v>
      </c>
      <c r="T288" s="17"/>
    </row>
    <row r="289" spans="1:20" x14ac:dyDescent="0.2">
      <c r="A289" s="16">
        <v>33</v>
      </c>
      <c r="B289" s="16">
        <v>19020541</v>
      </c>
      <c r="C289" s="16" t="s">
        <v>179</v>
      </c>
      <c r="D289" s="16" t="s">
        <v>176</v>
      </c>
      <c r="E289" s="16" t="s">
        <v>175</v>
      </c>
      <c r="F289" s="16" t="s">
        <v>180</v>
      </c>
      <c r="G289" s="18">
        <v>4500000</v>
      </c>
      <c r="H289" s="18"/>
      <c r="I289" s="18"/>
      <c r="J289" s="47"/>
      <c r="K289" s="19">
        <f t="shared" si="20"/>
        <v>4500000</v>
      </c>
      <c r="L289" s="25">
        <f t="shared" si="21"/>
        <v>4500000</v>
      </c>
      <c r="M289" s="18"/>
      <c r="N289" s="40"/>
      <c r="O289" s="28">
        <f t="shared" si="22"/>
        <v>0</v>
      </c>
      <c r="P289" s="28">
        <f t="shared" si="23"/>
        <v>4500000</v>
      </c>
      <c r="Q289" s="36">
        <f t="shared" si="24"/>
        <v>4500000</v>
      </c>
      <c r="R289" s="20"/>
      <c r="S289" s="21" t="s">
        <v>471</v>
      </c>
      <c r="T289" s="17"/>
    </row>
    <row r="290" spans="1:20" x14ac:dyDescent="0.2">
      <c r="A290" s="16">
        <v>34</v>
      </c>
      <c r="B290" s="16">
        <v>19020513</v>
      </c>
      <c r="C290" s="16" t="s">
        <v>167</v>
      </c>
      <c r="D290" s="16" t="s">
        <v>176</v>
      </c>
      <c r="E290" s="16" t="s">
        <v>175</v>
      </c>
      <c r="F290" s="16" t="s">
        <v>182</v>
      </c>
      <c r="G290" s="18">
        <v>4500000</v>
      </c>
      <c r="H290" s="18"/>
      <c r="I290" s="18"/>
      <c r="J290" s="47"/>
      <c r="K290" s="19">
        <f t="shared" si="20"/>
        <v>4500000</v>
      </c>
      <c r="L290" s="25">
        <f t="shared" si="21"/>
        <v>4500000</v>
      </c>
      <c r="M290" s="18"/>
      <c r="N290" s="40"/>
      <c r="O290" s="28">
        <f t="shared" si="22"/>
        <v>0</v>
      </c>
      <c r="P290" s="28">
        <f t="shared" si="23"/>
        <v>4500000</v>
      </c>
      <c r="Q290" s="36">
        <f t="shared" si="24"/>
        <v>4500000</v>
      </c>
      <c r="R290" s="20"/>
      <c r="S290" s="21" t="s">
        <v>471</v>
      </c>
      <c r="T290" s="17"/>
    </row>
    <row r="291" spans="1:20" x14ac:dyDescent="0.2">
      <c r="A291" s="16">
        <v>35</v>
      </c>
      <c r="B291" s="16">
        <v>19020302</v>
      </c>
      <c r="C291" s="16" t="s">
        <v>189</v>
      </c>
      <c r="D291" s="16" t="s">
        <v>176</v>
      </c>
      <c r="E291" s="16" t="s">
        <v>175</v>
      </c>
      <c r="F291" s="16" t="s">
        <v>187</v>
      </c>
      <c r="G291" s="18">
        <v>4500000</v>
      </c>
      <c r="H291" s="18"/>
      <c r="I291" s="18"/>
      <c r="J291" s="47"/>
      <c r="K291" s="19">
        <f t="shared" si="20"/>
        <v>4500000</v>
      </c>
      <c r="L291" s="25">
        <f t="shared" si="21"/>
        <v>4500000</v>
      </c>
      <c r="M291" s="18"/>
      <c r="N291" s="40"/>
      <c r="O291" s="28">
        <f t="shared" si="22"/>
        <v>0</v>
      </c>
      <c r="P291" s="28">
        <f t="shared" si="23"/>
        <v>4500000</v>
      </c>
      <c r="Q291" s="36">
        <f t="shared" si="24"/>
        <v>4500000</v>
      </c>
      <c r="R291" s="20"/>
      <c r="S291" s="21" t="s">
        <v>471</v>
      </c>
      <c r="T291" s="17"/>
    </row>
    <row r="292" spans="1:20" x14ac:dyDescent="0.2">
      <c r="A292" s="16">
        <v>36</v>
      </c>
      <c r="B292" s="16">
        <v>19021093</v>
      </c>
      <c r="C292" s="16" t="s">
        <v>412</v>
      </c>
      <c r="D292" s="16" t="s">
        <v>404</v>
      </c>
      <c r="E292" s="16" t="s">
        <v>405</v>
      </c>
      <c r="F292" s="16" t="s">
        <v>413</v>
      </c>
      <c r="G292" s="18">
        <v>4000000</v>
      </c>
      <c r="H292" s="18"/>
      <c r="I292" s="18"/>
      <c r="J292" s="47"/>
      <c r="K292" s="19">
        <f t="shared" si="20"/>
        <v>4000000</v>
      </c>
      <c r="L292" s="25">
        <f t="shared" si="21"/>
        <v>4000000</v>
      </c>
      <c r="M292" s="18"/>
      <c r="N292" s="40"/>
      <c r="O292" s="28">
        <f t="shared" si="22"/>
        <v>0</v>
      </c>
      <c r="P292" s="28">
        <f t="shared" si="23"/>
        <v>4000000</v>
      </c>
      <c r="Q292" s="36">
        <f t="shared" si="24"/>
        <v>4000000</v>
      </c>
      <c r="R292" s="20"/>
      <c r="S292" s="21" t="s">
        <v>471</v>
      </c>
      <c r="T292" s="17"/>
    </row>
    <row r="293" spans="1:20" x14ac:dyDescent="0.2">
      <c r="A293" s="16">
        <v>37</v>
      </c>
      <c r="B293" s="16">
        <v>19020399</v>
      </c>
      <c r="C293" s="16" t="s">
        <v>200</v>
      </c>
      <c r="D293" s="16" t="s">
        <v>176</v>
      </c>
      <c r="E293" s="16" t="s">
        <v>175</v>
      </c>
      <c r="F293" s="16" t="s">
        <v>199</v>
      </c>
      <c r="G293" s="18">
        <v>3593000</v>
      </c>
      <c r="H293" s="18"/>
      <c r="I293" s="18"/>
      <c r="J293" s="47"/>
      <c r="K293" s="19">
        <f t="shared" si="20"/>
        <v>3593000</v>
      </c>
      <c r="L293" s="25">
        <f t="shared" si="21"/>
        <v>3593000</v>
      </c>
      <c r="M293" s="18"/>
      <c r="N293" s="40"/>
      <c r="O293" s="28">
        <f t="shared" si="22"/>
        <v>0</v>
      </c>
      <c r="P293" s="28">
        <f t="shared" si="23"/>
        <v>3593000</v>
      </c>
      <c r="Q293" s="36">
        <f t="shared" si="24"/>
        <v>3593000</v>
      </c>
      <c r="R293" s="20"/>
      <c r="S293" s="21" t="s">
        <v>471</v>
      </c>
      <c r="T293" s="17"/>
    </row>
    <row r="294" spans="1:20" x14ac:dyDescent="0.2">
      <c r="A294" s="16">
        <v>38</v>
      </c>
      <c r="B294" s="16">
        <v>19021629</v>
      </c>
      <c r="C294" s="16" t="s">
        <v>203</v>
      </c>
      <c r="D294" s="16" t="s">
        <v>176</v>
      </c>
      <c r="E294" s="16" t="s">
        <v>175</v>
      </c>
      <c r="F294" s="16" t="s">
        <v>204</v>
      </c>
      <c r="G294" s="18">
        <v>3582000</v>
      </c>
      <c r="H294" s="18"/>
      <c r="I294" s="18"/>
      <c r="J294" s="47"/>
      <c r="K294" s="19">
        <f t="shared" si="20"/>
        <v>3582000</v>
      </c>
      <c r="L294" s="25">
        <f t="shared" si="21"/>
        <v>3582000</v>
      </c>
      <c r="M294" s="18"/>
      <c r="N294" s="40"/>
      <c r="O294" s="28">
        <f t="shared" si="22"/>
        <v>0</v>
      </c>
      <c r="P294" s="28">
        <f t="shared" si="23"/>
        <v>3582000</v>
      </c>
      <c r="Q294" s="36">
        <f t="shared" si="24"/>
        <v>3582000</v>
      </c>
      <c r="R294" s="20"/>
      <c r="S294" s="21" t="s">
        <v>471</v>
      </c>
      <c r="T294" s="17"/>
    </row>
    <row r="295" spans="1:20" x14ac:dyDescent="0.2">
      <c r="A295" s="16">
        <v>39</v>
      </c>
      <c r="B295" s="16">
        <v>19021373</v>
      </c>
      <c r="C295" s="16" t="s">
        <v>409</v>
      </c>
      <c r="D295" s="16" t="s">
        <v>404</v>
      </c>
      <c r="E295" s="16" t="s">
        <v>405</v>
      </c>
      <c r="F295" s="16" t="s">
        <v>410</v>
      </c>
      <c r="G295" s="18">
        <v>3200000</v>
      </c>
      <c r="H295" s="18"/>
      <c r="I295" s="18"/>
      <c r="J295" s="47"/>
      <c r="K295" s="19">
        <f t="shared" si="20"/>
        <v>3200000</v>
      </c>
      <c r="L295" s="25">
        <f t="shared" si="21"/>
        <v>3200000</v>
      </c>
      <c r="M295" s="18"/>
      <c r="N295" s="40"/>
      <c r="O295" s="28">
        <f t="shared" si="22"/>
        <v>0</v>
      </c>
      <c r="P295" s="28">
        <f t="shared" si="23"/>
        <v>3200000</v>
      </c>
      <c r="Q295" s="36">
        <f t="shared" si="24"/>
        <v>3200000</v>
      </c>
      <c r="R295" s="20"/>
      <c r="S295" s="21" t="s">
        <v>471</v>
      </c>
      <c r="T295" s="17"/>
    </row>
    <row r="296" spans="1:20" x14ac:dyDescent="0.2">
      <c r="A296" s="16">
        <v>40</v>
      </c>
      <c r="B296" s="16">
        <v>20021116</v>
      </c>
      <c r="C296" s="16" t="s">
        <v>432</v>
      </c>
      <c r="D296" s="16" t="s">
        <v>416</v>
      </c>
      <c r="E296" s="16" t="s">
        <v>405</v>
      </c>
      <c r="F296" s="16" t="s">
        <v>431</v>
      </c>
      <c r="G296" s="18">
        <v>3200000</v>
      </c>
      <c r="H296" s="18"/>
      <c r="I296" s="18"/>
      <c r="J296" s="47"/>
      <c r="K296" s="19">
        <f t="shared" si="20"/>
        <v>3200000</v>
      </c>
      <c r="L296" s="25">
        <f t="shared" si="21"/>
        <v>3200000</v>
      </c>
      <c r="M296" s="18"/>
      <c r="N296" s="40"/>
      <c r="O296" s="28">
        <f t="shared" si="22"/>
        <v>0</v>
      </c>
      <c r="P296" s="28">
        <f t="shared" si="23"/>
        <v>3200000</v>
      </c>
      <c r="Q296" s="36">
        <f t="shared" si="24"/>
        <v>3200000</v>
      </c>
      <c r="R296" s="20"/>
      <c r="S296" s="21" t="s">
        <v>471</v>
      </c>
      <c r="T296" s="17"/>
    </row>
    <row r="297" spans="1:20" x14ac:dyDescent="0.2">
      <c r="A297" s="16">
        <v>41</v>
      </c>
      <c r="B297" s="16">
        <v>19020868</v>
      </c>
      <c r="C297" s="16" t="s">
        <v>206</v>
      </c>
      <c r="D297" s="16" t="s">
        <v>176</v>
      </c>
      <c r="E297" s="16" t="s">
        <v>175</v>
      </c>
      <c r="F297" s="16" t="s">
        <v>205</v>
      </c>
      <c r="G297" s="18">
        <v>3150000</v>
      </c>
      <c r="H297" s="18"/>
      <c r="I297" s="18"/>
      <c r="J297" s="47"/>
      <c r="K297" s="19">
        <f t="shared" si="20"/>
        <v>3150000</v>
      </c>
      <c r="L297" s="25">
        <f t="shared" si="21"/>
        <v>3150000</v>
      </c>
      <c r="M297" s="18"/>
      <c r="N297" s="40"/>
      <c r="O297" s="28">
        <f t="shared" si="22"/>
        <v>0</v>
      </c>
      <c r="P297" s="28">
        <f t="shared" si="23"/>
        <v>3150000</v>
      </c>
      <c r="Q297" s="36">
        <f t="shared" si="24"/>
        <v>3150000</v>
      </c>
      <c r="R297" s="20"/>
      <c r="S297" s="21" t="s">
        <v>471</v>
      </c>
      <c r="T297" s="17"/>
    </row>
    <row r="298" spans="1:20" x14ac:dyDescent="0.2">
      <c r="A298" s="16">
        <v>42</v>
      </c>
      <c r="B298" s="16">
        <v>19020989</v>
      </c>
      <c r="C298" s="16" t="s">
        <v>41</v>
      </c>
      <c r="D298" s="16" t="s">
        <v>176</v>
      </c>
      <c r="E298" s="16" t="s">
        <v>175</v>
      </c>
      <c r="F298" s="16" t="s">
        <v>177</v>
      </c>
      <c r="G298" s="18">
        <v>2810000</v>
      </c>
      <c r="H298" s="18"/>
      <c r="I298" s="18"/>
      <c r="J298" s="47"/>
      <c r="K298" s="19">
        <f t="shared" si="20"/>
        <v>2810000</v>
      </c>
      <c r="L298" s="25">
        <f t="shared" si="21"/>
        <v>2810000</v>
      </c>
      <c r="M298" s="18"/>
      <c r="N298" s="40"/>
      <c r="O298" s="28">
        <f t="shared" si="22"/>
        <v>0</v>
      </c>
      <c r="P298" s="28">
        <f t="shared" si="23"/>
        <v>2810000</v>
      </c>
      <c r="Q298" s="36">
        <f t="shared" si="24"/>
        <v>2810000</v>
      </c>
      <c r="R298" s="20"/>
      <c r="S298" s="21" t="s">
        <v>471</v>
      </c>
      <c r="T298" s="17"/>
    </row>
    <row r="299" spans="1:20" x14ac:dyDescent="0.2">
      <c r="A299" s="16">
        <v>43</v>
      </c>
      <c r="B299" s="16">
        <v>19020478</v>
      </c>
      <c r="C299" s="16" t="s">
        <v>196</v>
      </c>
      <c r="D299" s="16" t="s">
        <v>176</v>
      </c>
      <c r="E299" s="16" t="s">
        <v>175</v>
      </c>
      <c r="F299" s="16" t="s">
        <v>195</v>
      </c>
      <c r="G299" s="18">
        <v>2786000</v>
      </c>
      <c r="H299" s="18"/>
      <c r="I299" s="18"/>
      <c r="J299" s="47"/>
      <c r="K299" s="19">
        <f t="shared" si="20"/>
        <v>2786000</v>
      </c>
      <c r="L299" s="25">
        <f t="shared" si="21"/>
        <v>2786000</v>
      </c>
      <c r="M299" s="18"/>
      <c r="N299" s="40"/>
      <c r="O299" s="28">
        <f t="shared" si="22"/>
        <v>0</v>
      </c>
      <c r="P299" s="28">
        <f t="shared" si="23"/>
        <v>2786000</v>
      </c>
      <c r="Q299" s="36">
        <f t="shared" si="24"/>
        <v>2786000</v>
      </c>
      <c r="R299" s="20"/>
      <c r="S299" s="21" t="s">
        <v>471</v>
      </c>
      <c r="T299" s="17"/>
    </row>
    <row r="300" spans="1:20" x14ac:dyDescent="0.2">
      <c r="A300" s="16">
        <v>44</v>
      </c>
      <c r="B300" s="16">
        <v>19021250</v>
      </c>
      <c r="C300" s="16" t="s">
        <v>407</v>
      </c>
      <c r="D300" s="16" t="s">
        <v>404</v>
      </c>
      <c r="E300" s="16" t="s">
        <v>405</v>
      </c>
      <c r="F300" s="16" t="s">
        <v>408</v>
      </c>
      <c r="G300" s="18">
        <v>2400000</v>
      </c>
      <c r="H300" s="18"/>
      <c r="I300" s="18"/>
      <c r="J300" s="47"/>
      <c r="K300" s="19">
        <f t="shared" si="20"/>
        <v>2400000</v>
      </c>
      <c r="L300" s="25">
        <f t="shared" si="21"/>
        <v>2400000</v>
      </c>
      <c r="M300" s="18"/>
      <c r="N300" s="40"/>
      <c r="O300" s="28">
        <f t="shared" si="22"/>
        <v>0</v>
      </c>
      <c r="P300" s="28">
        <f t="shared" si="23"/>
        <v>2400000</v>
      </c>
      <c r="Q300" s="36">
        <f t="shared" si="24"/>
        <v>2400000</v>
      </c>
      <c r="R300" s="20"/>
      <c r="S300" s="21" t="s">
        <v>471</v>
      </c>
      <c r="T300" s="17"/>
    </row>
    <row r="301" spans="1:20" x14ac:dyDescent="0.2">
      <c r="A301" s="16">
        <v>45</v>
      </c>
      <c r="B301" s="16">
        <v>20021296</v>
      </c>
      <c r="C301" s="16" t="s">
        <v>9</v>
      </c>
      <c r="D301" s="16" t="s">
        <v>416</v>
      </c>
      <c r="E301" s="16" t="s">
        <v>405</v>
      </c>
      <c r="F301" s="16" t="s">
        <v>426</v>
      </c>
      <c r="G301" s="18">
        <v>2400000</v>
      </c>
      <c r="H301" s="18"/>
      <c r="I301" s="18"/>
      <c r="J301" s="47"/>
      <c r="K301" s="19">
        <f t="shared" si="20"/>
        <v>2400000</v>
      </c>
      <c r="L301" s="25">
        <f t="shared" si="21"/>
        <v>2400000</v>
      </c>
      <c r="M301" s="18"/>
      <c r="N301" s="40"/>
      <c r="O301" s="28">
        <f t="shared" si="22"/>
        <v>0</v>
      </c>
      <c r="P301" s="28">
        <f t="shared" si="23"/>
        <v>2400000</v>
      </c>
      <c r="Q301" s="36">
        <f t="shared" si="24"/>
        <v>2400000</v>
      </c>
      <c r="R301" s="20"/>
      <c r="S301" s="21" t="s">
        <v>471</v>
      </c>
      <c r="T301" s="17"/>
    </row>
    <row r="302" spans="1:20" x14ac:dyDescent="0.2">
      <c r="A302" s="16">
        <v>46</v>
      </c>
      <c r="B302" s="16">
        <v>20020976</v>
      </c>
      <c r="C302" s="16" t="s">
        <v>210</v>
      </c>
      <c r="D302" s="16" t="s">
        <v>208</v>
      </c>
      <c r="E302" s="16" t="s">
        <v>175</v>
      </c>
      <c r="F302" s="16" t="s">
        <v>209</v>
      </c>
      <c r="G302" s="18">
        <v>2225000</v>
      </c>
      <c r="H302" s="18"/>
      <c r="I302" s="18"/>
      <c r="J302" s="47"/>
      <c r="K302" s="19">
        <f t="shared" si="20"/>
        <v>2225000</v>
      </c>
      <c r="L302" s="25">
        <f t="shared" si="21"/>
        <v>2225000</v>
      </c>
      <c r="M302" s="18"/>
      <c r="N302" s="40"/>
      <c r="O302" s="28">
        <f t="shared" si="22"/>
        <v>0</v>
      </c>
      <c r="P302" s="28">
        <f t="shared" si="23"/>
        <v>2225000</v>
      </c>
      <c r="Q302" s="36">
        <f t="shared" si="24"/>
        <v>2225000</v>
      </c>
      <c r="R302" s="20"/>
      <c r="S302" s="21" t="s">
        <v>471</v>
      </c>
      <c r="T302" s="17"/>
    </row>
    <row r="303" spans="1:20" x14ac:dyDescent="0.2">
      <c r="A303" s="16">
        <v>47</v>
      </c>
      <c r="B303" s="16">
        <v>20020508</v>
      </c>
      <c r="C303" s="16" t="s">
        <v>231</v>
      </c>
      <c r="D303" s="16" t="s">
        <v>208</v>
      </c>
      <c r="E303" s="16" t="s">
        <v>175</v>
      </c>
      <c r="F303" s="16" t="s">
        <v>226</v>
      </c>
      <c r="G303" s="18">
        <v>1890000</v>
      </c>
      <c r="H303" s="18"/>
      <c r="I303" s="18"/>
      <c r="J303" s="47"/>
      <c r="K303" s="19">
        <f t="shared" si="20"/>
        <v>1890000</v>
      </c>
      <c r="L303" s="25">
        <f t="shared" si="21"/>
        <v>1890000</v>
      </c>
      <c r="M303" s="18"/>
      <c r="N303" s="40"/>
      <c r="O303" s="28">
        <f t="shared" si="22"/>
        <v>0</v>
      </c>
      <c r="P303" s="28">
        <f t="shared" si="23"/>
        <v>1890000</v>
      </c>
      <c r="Q303" s="36">
        <f t="shared" si="24"/>
        <v>1890000</v>
      </c>
      <c r="R303" s="20"/>
      <c r="S303" s="21" t="s">
        <v>471</v>
      </c>
      <c r="T303" s="17"/>
    </row>
    <row r="304" spans="1:20" x14ac:dyDescent="0.2">
      <c r="A304" s="16">
        <v>48</v>
      </c>
      <c r="B304" s="16">
        <v>20020486</v>
      </c>
      <c r="C304" s="16" t="s">
        <v>240</v>
      </c>
      <c r="D304" s="16" t="s">
        <v>208</v>
      </c>
      <c r="E304" s="16" t="s">
        <v>175</v>
      </c>
      <c r="F304" s="16" t="s">
        <v>239</v>
      </c>
      <c r="G304" s="18">
        <v>1800000</v>
      </c>
      <c r="H304" s="18"/>
      <c r="I304" s="18"/>
      <c r="J304" s="47"/>
      <c r="K304" s="19">
        <f t="shared" si="20"/>
        <v>1800000</v>
      </c>
      <c r="L304" s="25">
        <f t="shared" si="21"/>
        <v>1800000</v>
      </c>
      <c r="M304" s="18"/>
      <c r="N304" s="40"/>
      <c r="O304" s="28">
        <f t="shared" si="22"/>
        <v>0</v>
      </c>
      <c r="P304" s="28">
        <f t="shared" si="23"/>
        <v>1800000</v>
      </c>
      <c r="Q304" s="36">
        <f t="shared" si="24"/>
        <v>1800000</v>
      </c>
      <c r="R304" s="20"/>
      <c r="S304" s="21" t="s">
        <v>471</v>
      </c>
      <c r="T304" s="17"/>
    </row>
    <row r="305" spans="1:20" x14ac:dyDescent="0.2">
      <c r="A305" s="16">
        <v>49</v>
      </c>
      <c r="B305" s="16">
        <v>20020062</v>
      </c>
      <c r="C305" s="16" t="s">
        <v>228</v>
      </c>
      <c r="D305" s="16" t="s">
        <v>208</v>
      </c>
      <c r="E305" s="16" t="s">
        <v>175</v>
      </c>
      <c r="F305" s="16" t="s">
        <v>226</v>
      </c>
      <c r="G305" s="18">
        <v>1642000</v>
      </c>
      <c r="H305" s="18"/>
      <c r="I305" s="18"/>
      <c r="J305" s="47"/>
      <c r="K305" s="19">
        <f t="shared" si="20"/>
        <v>1642000</v>
      </c>
      <c r="L305" s="25">
        <f t="shared" si="21"/>
        <v>1642000</v>
      </c>
      <c r="M305" s="18"/>
      <c r="N305" s="40"/>
      <c r="O305" s="28">
        <f t="shared" si="22"/>
        <v>0</v>
      </c>
      <c r="P305" s="28">
        <f t="shared" si="23"/>
        <v>1642000</v>
      </c>
      <c r="Q305" s="36">
        <f t="shared" si="24"/>
        <v>1642000</v>
      </c>
      <c r="R305" s="20"/>
      <c r="S305" s="21" t="s">
        <v>471</v>
      </c>
      <c r="T305" s="17"/>
    </row>
    <row r="306" spans="1:20" x14ac:dyDescent="0.2">
      <c r="A306" s="16">
        <v>50</v>
      </c>
      <c r="B306" s="16">
        <v>22022595</v>
      </c>
      <c r="C306" s="16" t="s">
        <v>152</v>
      </c>
      <c r="D306" s="16" t="s">
        <v>305</v>
      </c>
      <c r="E306" s="16" t="s">
        <v>175</v>
      </c>
      <c r="F306" s="16" t="s">
        <v>306</v>
      </c>
      <c r="G306" s="18">
        <v>1530000</v>
      </c>
      <c r="H306" s="18"/>
      <c r="I306" s="18"/>
      <c r="J306" s="47">
        <v>315900</v>
      </c>
      <c r="K306" s="19">
        <f t="shared" si="20"/>
        <v>1845900</v>
      </c>
      <c r="L306" s="25">
        <f t="shared" si="21"/>
        <v>1530000</v>
      </c>
      <c r="M306" s="18"/>
      <c r="N306" s="40"/>
      <c r="O306" s="28">
        <f t="shared" si="22"/>
        <v>0</v>
      </c>
      <c r="P306" s="28">
        <f t="shared" si="23"/>
        <v>1530000</v>
      </c>
      <c r="Q306" s="36">
        <f t="shared" si="24"/>
        <v>1845900</v>
      </c>
      <c r="R306" s="20"/>
      <c r="S306" s="21" t="s">
        <v>471</v>
      </c>
      <c r="T306" s="17"/>
    </row>
    <row r="307" spans="1:20" x14ac:dyDescent="0.2">
      <c r="A307" s="16">
        <v>51</v>
      </c>
      <c r="B307" s="16">
        <v>20020534</v>
      </c>
      <c r="C307" s="16" t="s">
        <v>221</v>
      </c>
      <c r="D307" s="16" t="s">
        <v>208</v>
      </c>
      <c r="E307" s="16" t="s">
        <v>175</v>
      </c>
      <c r="F307" s="16" t="s">
        <v>219</v>
      </c>
      <c r="G307" s="18">
        <v>1350000</v>
      </c>
      <c r="H307" s="18"/>
      <c r="I307" s="18"/>
      <c r="J307" s="47"/>
      <c r="K307" s="19">
        <f t="shared" si="20"/>
        <v>1350000</v>
      </c>
      <c r="L307" s="25">
        <f t="shared" si="21"/>
        <v>1350000</v>
      </c>
      <c r="M307" s="18"/>
      <c r="N307" s="40"/>
      <c r="O307" s="28">
        <f t="shared" si="22"/>
        <v>0</v>
      </c>
      <c r="P307" s="28">
        <f t="shared" si="23"/>
        <v>1350000</v>
      </c>
      <c r="Q307" s="36">
        <f t="shared" si="24"/>
        <v>1350000</v>
      </c>
      <c r="R307" s="20"/>
      <c r="S307" s="21" t="s">
        <v>471</v>
      </c>
      <c r="T307" s="17"/>
    </row>
    <row r="308" spans="1:20" x14ac:dyDescent="0.2">
      <c r="A308" s="16">
        <v>52</v>
      </c>
      <c r="B308" s="16">
        <v>20020563</v>
      </c>
      <c r="C308" s="16" t="s">
        <v>225</v>
      </c>
      <c r="D308" s="16" t="s">
        <v>208</v>
      </c>
      <c r="E308" s="16" t="s">
        <v>175</v>
      </c>
      <c r="F308" s="16" t="s">
        <v>219</v>
      </c>
      <c r="G308" s="18">
        <v>1350000</v>
      </c>
      <c r="H308" s="18"/>
      <c r="I308" s="18"/>
      <c r="J308" s="47"/>
      <c r="K308" s="19">
        <f t="shared" si="20"/>
        <v>1350000</v>
      </c>
      <c r="L308" s="25">
        <f t="shared" si="21"/>
        <v>1350000</v>
      </c>
      <c r="M308" s="18"/>
      <c r="N308" s="40"/>
      <c r="O308" s="28">
        <f t="shared" si="22"/>
        <v>0</v>
      </c>
      <c r="P308" s="28">
        <f t="shared" si="23"/>
        <v>1350000</v>
      </c>
      <c r="Q308" s="36">
        <f t="shared" si="24"/>
        <v>1350000</v>
      </c>
      <c r="R308" s="20"/>
      <c r="S308" s="21" t="s">
        <v>471</v>
      </c>
      <c r="T308" s="17"/>
    </row>
    <row r="309" spans="1:20" x14ac:dyDescent="0.2">
      <c r="A309" s="16">
        <v>53</v>
      </c>
      <c r="B309" s="16">
        <v>21020316</v>
      </c>
      <c r="C309" s="16" t="s">
        <v>161</v>
      </c>
      <c r="D309" s="16" t="s">
        <v>255</v>
      </c>
      <c r="E309" s="16" t="s">
        <v>175</v>
      </c>
      <c r="F309" s="16" t="s">
        <v>281</v>
      </c>
      <c r="G309" s="18">
        <v>1350000</v>
      </c>
      <c r="H309" s="18"/>
      <c r="I309" s="18"/>
      <c r="J309" s="47"/>
      <c r="K309" s="19">
        <f t="shared" si="20"/>
        <v>1350000</v>
      </c>
      <c r="L309" s="25">
        <f t="shared" si="21"/>
        <v>1350000</v>
      </c>
      <c r="M309" s="18"/>
      <c r="N309" s="40"/>
      <c r="O309" s="28">
        <f t="shared" si="22"/>
        <v>0</v>
      </c>
      <c r="P309" s="28">
        <f t="shared" si="23"/>
        <v>1350000</v>
      </c>
      <c r="Q309" s="36">
        <f t="shared" si="24"/>
        <v>1350000</v>
      </c>
      <c r="R309" s="20"/>
      <c r="S309" s="21" t="s">
        <v>471</v>
      </c>
      <c r="T309" s="17"/>
    </row>
    <row r="310" spans="1:20" x14ac:dyDescent="0.2">
      <c r="A310" s="16">
        <v>54</v>
      </c>
      <c r="B310" s="16">
        <v>21020556</v>
      </c>
      <c r="C310" s="16" t="s">
        <v>288</v>
      </c>
      <c r="D310" s="16" t="s">
        <v>255</v>
      </c>
      <c r="E310" s="16" t="s">
        <v>175</v>
      </c>
      <c r="F310" s="16" t="s">
        <v>286</v>
      </c>
      <c r="G310" s="18">
        <v>1350000</v>
      </c>
      <c r="H310" s="18">
        <v>1524000</v>
      </c>
      <c r="I310" s="18">
        <v>-1524000</v>
      </c>
      <c r="J310" s="47"/>
      <c r="K310" s="19">
        <f t="shared" si="20"/>
        <v>1350000</v>
      </c>
      <c r="L310" s="25">
        <f t="shared" si="21"/>
        <v>1350000</v>
      </c>
      <c r="M310" s="18"/>
      <c r="N310" s="40"/>
      <c r="O310" s="28">
        <f t="shared" si="22"/>
        <v>0</v>
      </c>
      <c r="P310" s="28">
        <f t="shared" si="23"/>
        <v>1350000</v>
      </c>
      <c r="Q310" s="36">
        <f t="shared" si="24"/>
        <v>1350000</v>
      </c>
      <c r="R310" s="20"/>
      <c r="S310" s="21" t="s">
        <v>471</v>
      </c>
      <c r="T310" s="17"/>
    </row>
    <row r="311" spans="1:20" x14ac:dyDescent="0.2">
      <c r="A311" s="16">
        <v>55</v>
      </c>
      <c r="B311" s="16">
        <v>19020361</v>
      </c>
      <c r="C311" s="16" t="s">
        <v>193</v>
      </c>
      <c r="D311" s="16" t="s">
        <v>176</v>
      </c>
      <c r="E311" s="16" t="s">
        <v>175</v>
      </c>
      <c r="F311" s="16" t="s">
        <v>192</v>
      </c>
      <c r="G311" s="18">
        <v>1162000</v>
      </c>
      <c r="H311" s="18"/>
      <c r="I311" s="18"/>
      <c r="J311" s="47"/>
      <c r="K311" s="19">
        <f t="shared" si="20"/>
        <v>1162000</v>
      </c>
      <c r="L311" s="25">
        <f t="shared" si="21"/>
        <v>1162000</v>
      </c>
      <c r="M311" s="18"/>
      <c r="N311" s="40"/>
      <c r="O311" s="28">
        <f t="shared" si="22"/>
        <v>0</v>
      </c>
      <c r="P311" s="28">
        <f t="shared" si="23"/>
        <v>1162000</v>
      </c>
      <c r="Q311" s="36">
        <f t="shared" si="24"/>
        <v>1162000</v>
      </c>
      <c r="R311" s="20"/>
      <c r="S311" s="21" t="s">
        <v>471</v>
      </c>
      <c r="T311" s="17"/>
    </row>
    <row r="312" spans="1:20" x14ac:dyDescent="0.2">
      <c r="A312" s="16">
        <v>56</v>
      </c>
      <c r="B312" s="16">
        <v>19020396</v>
      </c>
      <c r="C312" s="16" t="s">
        <v>40</v>
      </c>
      <c r="D312" s="16" t="s">
        <v>176</v>
      </c>
      <c r="E312" s="16" t="s">
        <v>175</v>
      </c>
      <c r="F312" s="16" t="s">
        <v>192</v>
      </c>
      <c r="G312" s="18">
        <v>945000</v>
      </c>
      <c r="H312" s="18"/>
      <c r="I312" s="18"/>
      <c r="J312" s="47"/>
      <c r="K312" s="19">
        <f t="shared" si="20"/>
        <v>945000</v>
      </c>
      <c r="L312" s="25">
        <f t="shared" si="21"/>
        <v>945000</v>
      </c>
      <c r="M312" s="18"/>
      <c r="N312" s="40"/>
      <c r="O312" s="28">
        <f t="shared" si="22"/>
        <v>0</v>
      </c>
      <c r="P312" s="28">
        <f t="shared" si="23"/>
        <v>945000</v>
      </c>
      <c r="Q312" s="36">
        <f t="shared" si="24"/>
        <v>945000</v>
      </c>
      <c r="R312" s="20"/>
      <c r="S312" s="21" t="s">
        <v>471</v>
      </c>
      <c r="T312" s="17"/>
    </row>
    <row r="313" spans="1:20" x14ac:dyDescent="0.2">
      <c r="A313" s="16">
        <v>57</v>
      </c>
      <c r="B313" s="16">
        <v>20020017</v>
      </c>
      <c r="C313" s="16" t="s">
        <v>227</v>
      </c>
      <c r="D313" s="16" t="s">
        <v>208</v>
      </c>
      <c r="E313" s="16" t="s">
        <v>175</v>
      </c>
      <c r="F313" s="16" t="s">
        <v>226</v>
      </c>
      <c r="G313" s="18">
        <v>852000</v>
      </c>
      <c r="H313" s="18"/>
      <c r="I313" s="18"/>
      <c r="J313" s="47"/>
      <c r="K313" s="19">
        <f t="shared" si="20"/>
        <v>852000</v>
      </c>
      <c r="L313" s="25">
        <f t="shared" si="21"/>
        <v>852000</v>
      </c>
      <c r="M313" s="18"/>
      <c r="N313" s="40"/>
      <c r="O313" s="28">
        <f t="shared" si="22"/>
        <v>0</v>
      </c>
      <c r="P313" s="28">
        <f t="shared" si="23"/>
        <v>852000</v>
      </c>
      <c r="Q313" s="36">
        <f t="shared" si="24"/>
        <v>852000</v>
      </c>
      <c r="R313" s="20"/>
      <c r="S313" s="21" t="s">
        <v>471</v>
      </c>
      <c r="T313" s="17"/>
    </row>
    <row r="314" spans="1:20" x14ac:dyDescent="0.2">
      <c r="A314" s="16">
        <v>58</v>
      </c>
      <c r="B314" s="16">
        <v>20020879</v>
      </c>
      <c r="C314" s="16" t="s">
        <v>241</v>
      </c>
      <c r="D314" s="16" t="s">
        <v>208</v>
      </c>
      <c r="E314" s="16" t="s">
        <v>175</v>
      </c>
      <c r="F314" s="16" t="s">
        <v>242</v>
      </c>
      <c r="G314" s="18">
        <v>796000</v>
      </c>
      <c r="H314" s="18"/>
      <c r="I314" s="18"/>
      <c r="J314" s="47"/>
      <c r="K314" s="19">
        <f t="shared" si="20"/>
        <v>796000</v>
      </c>
      <c r="L314" s="25">
        <f t="shared" si="21"/>
        <v>796000</v>
      </c>
      <c r="M314" s="18"/>
      <c r="N314" s="40"/>
      <c r="O314" s="28">
        <f t="shared" si="22"/>
        <v>0</v>
      </c>
      <c r="P314" s="28">
        <f t="shared" si="23"/>
        <v>796000</v>
      </c>
      <c r="Q314" s="36">
        <f t="shared" si="24"/>
        <v>796000</v>
      </c>
      <c r="R314" s="20"/>
      <c r="S314" s="21" t="s">
        <v>471</v>
      </c>
      <c r="T314" s="17"/>
    </row>
    <row r="315" spans="1:20" x14ac:dyDescent="0.2">
      <c r="A315" s="16">
        <v>59</v>
      </c>
      <c r="B315" s="16">
        <v>20020928</v>
      </c>
      <c r="C315" s="16" t="s">
        <v>243</v>
      </c>
      <c r="D315" s="16" t="s">
        <v>208</v>
      </c>
      <c r="E315" s="16" t="s">
        <v>175</v>
      </c>
      <c r="F315" s="16" t="s">
        <v>242</v>
      </c>
      <c r="G315" s="18">
        <v>796000</v>
      </c>
      <c r="H315" s="18"/>
      <c r="I315" s="18"/>
      <c r="J315" s="47"/>
      <c r="K315" s="19">
        <f t="shared" si="20"/>
        <v>796000</v>
      </c>
      <c r="L315" s="25">
        <f t="shared" si="21"/>
        <v>796000</v>
      </c>
      <c r="M315" s="18"/>
      <c r="N315" s="40"/>
      <c r="O315" s="28">
        <f t="shared" si="22"/>
        <v>0</v>
      </c>
      <c r="P315" s="28">
        <f t="shared" si="23"/>
        <v>796000</v>
      </c>
      <c r="Q315" s="36">
        <f t="shared" si="24"/>
        <v>796000</v>
      </c>
      <c r="R315" s="20"/>
      <c r="S315" s="21" t="s">
        <v>471</v>
      </c>
      <c r="T315" s="17"/>
    </row>
    <row r="317" spans="1:20" x14ac:dyDescent="0.2">
      <c r="B317" s="7" t="s">
        <v>481</v>
      </c>
    </row>
    <row r="319" spans="1:20" x14ac:dyDescent="0.2">
      <c r="A319" s="16">
        <v>1</v>
      </c>
      <c r="B319" s="16">
        <v>22029092</v>
      </c>
      <c r="C319" s="16" t="s">
        <v>154</v>
      </c>
      <c r="D319" s="16" t="s">
        <v>448</v>
      </c>
      <c r="E319" s="16" t="s">
        <v>405</v>
      </c>
      <c r="F319" s="16" t="s">
        <v>449</v>
      </c>
      <c r="G319" s="18">
        <v>1700000</v>
      </c>
      <c r="H319" s="18">
        <v>17500000</v>
      </c>
      <c r="I319" s="18"/>
      <c r="J319" s="47">
        <v>315900</v>
      </c>
      <c r="K319" s="19">
        <f>SUM(G319:J319)</f>
        <v>19515900</v>
      </c>
      <c r="L319" s="25">
        <f>G319+H319+I319</f>
        <v>19200000</v>
      </c>
      <c r="M319" s="18"/>
      <c r="N319" s="40"/>
      <c r="O319" s="28">
        <f>M319-N319</f>
        <v>0</v>
      </c>
      <c r="P319" s="28">
        <f>L319-O319</f>
        <v>19200000</v>
      </c>
      <c r="Q319" s="36">
        <f>K319-M319</f>
        <v>19515900</v>
      </c>
      <c r="R319" s="20"/>
      <c r="S319" s="32" t="s">
        <v>469</v>
      </c>
      <c r="T319" s="17"/>
    </row>
    <row r="320" spans="1:20" x14ac:dyDescent="0.2">
      <c r="A320" s="16">
        <v>2</v>
      </c>
      <c r="B320" s="16">
        <v>22021201</v>
      </c>
      <c r="C320" s="16" t="s">
        <v>111</v>
      </c>
      <c r="D320" s="16" t="s">
        <v>305</v>
      </c>
      <c r="E320" s="16" t="s">
        <v>175</v>
      </c>
      <c r="F320" s="16" t="s">
        <v>340</v>
      </c>
      <c r="G320" s="18">
        <v>0</v>
      </c>
      <c r="H320" s="18">
        <v>18768000</v>
      </c>
      <c r="I320" s="18"/>
      <c r="J320" s="47">
        <v>315900</v>
      </c>
      <c r="K320" s="19">
        <f>SUM(G320:J320)</f>
        <v>19083900</v>
      </c>
      <c r="L320" s="25">
        <f>G320+H320+I320</f>
        <v>18768000</v>
      </c>
      <c r="M320" s="18"/>
      <c r="N320" s="40"/>
      <c r="O320" s="28">
        <f>M320-N320</f>
        <v>0</v>
      </c>
      <c r="P320" s="28">
        <f>L320-O320</f>
        <v>18768000</v>
      </c>
      <c r="Q320" s="36">
        <f>K320-M320</f>
        <v>19083900</v>
      </c>
      <c r="R320" s="20"/>
      <c r="S320" s="32" t="s">
        <v>469</v>
      </c>
      <c r="T320" s="17"/>
    </row>
    <row r="321" spans="1:20" x14ac:dyDescent="0.2">
      <c r="A321" s="16">
        <v>3</v>
      </c>
      <c r="B321" s="16">
        <v>23021045</v>
      </c>
      <c r="C321" s="16" t="s">
        <v>162</v>
      </c>
      <c r="D321" s="16" t="s">
        <v>363</v>
      </c>
      <c r="E321" s="16" t="s">
        <v>175</v>
      </c>
      <c r="F321" s="16" t="s">
        <v>391</v>
      </c>
      <c r="G321" s="18">
        <v>0</v>
      </c>
      <c r="H321" s="18">
        <v>17462000</v>
      </c>
      <c r="I321" s="18"/>
      <c r="J321" s="47">
        <v>631800</v>
      </c>
      <c r="K321" s="19">
        <f>SUM(G321:J321)</f>
        <v>18093800</v>
      </c>
      <c r="L321" s="25">
        <f>G321+H321+I321</f>
        <v>17462000</v>
      </c>
      <c r="M321" s="18"/>
      <c r="N321" s="40"/>
      <c r="O321" s="28">
        <f>M321-N321</f>
        <v>0</v>
      </c>
      <c r="P321" s="28">
        <f>L321-O321</f>
        <v>17462000</v>
      </c>
      <c r="Q321" s="36">
        <f>K321-M321</f>
        <v>18093800</v>
      </c>
      <c r="R321" s="20"/>
      <c r="S321" s="32" t="s">
        <v>469</v>
      </c>
      <c r="T321" s="17"/>
    </row>
    <row r="322" spans="1:20" x14ac:dyDescent="0.2">
      <c r="A322" s="16">
        <v>4</v>
      </c>
      <c r="B322" s="16">
        <v>23021766</v>
      </c>
      <c r="C322" s="16" t="s">
        <v>36</v>
      </c>
      <c r="D322" s="16" t="s">
        <v>33</v>
      </c>
      <c r="E322" s="16" t="s">
        <v>34</v>
      </c>
      <c r="F322" s="16" t="s">
        <v>35</v>
      </c>
      <c r="G322" s="18">
        <v>6456000</v>
      </c>
      <c r="H322" s="18">
        <v>30250500</v>
      </c>
      <c r="I322" s="18"/>
      <c r="J322" s="47">
        <v>631800</v>
      </c>
      <c r="K322" s="19">
        <f>SUM(G322:J322)</f>
        <v>37338300</v>
      </c>
      <c r="L322" s="25">
        <f>G322+H322+I322</f>
        <v>36706500</v>
      </c>
      <c r="M322" s="18">
        <v>27000000</v>
      </c>
      <c r="N322" s="40"/>
      <c r="O322" s="28">
        <f>M322-N322</f>
        <v>27000000</v>
      </c>
      <c r="P322" s="28">
        <f>L322-O322</f>
        <v>9706500</v>
      </c>
      <c r="Q322" s="36">
        <f>K322-M322</f>
        <v>10338300</v>
      </c>
      <c r="R322" s="20"/>
      <c r="S322" s="32" t="s">
        <v>469</v>
      </c>
      <c r="T322" s="17"/>
    </row>
    <row r="323" spans="1:20" x14ac:dyDescent="0.2">
      <c r="A323" s="16">
        <v>5</v>
      </c>
      <c r="B323" s="16">
        <v>24021620</v>
      </c>
      <c r="C323" s="16" t="s">
        <v>102</v>
      </c>
      <c r="D323" s="16" t="s">
        <v>65</v>
      </c>
      <c r="E323" s="16" t="s">
        <v>34</v>
      </c>
      <c r="F323" s="16" t="s">
        <v>94</v>
      </c>
      <c r="G323" s="18">
        <v>0</v>
      </c>
      <c r="H323" s="18">
        <v>20000000</v>
      </c>
      <c r="I323" s="18"/>
      <c r="J323" s="47">
        <v>631800</v>
      </c>
      <c r="K323" s="19">
        <f>SUM(G323:J323)</f>
        <v>20631800</v>
      </c>
      <c r="L323" s="25">
        <f>G323+H323+I323</f>
        <v>20000000</v>
      </c>
      <c r="M323" s="18">
        <v>16231800</v>
      </c>
      <c r="N323" s="40"/>
      <c r="O323" s="28">
        <f>M323-N323</f>
        <v>16231800</v>
      </c>
      <c r="P323" s="28">
        <f>L323-O323</f>
        <v>3768200</v>
      </c>
      <c r="Q323" s="36">
        <f>K323-M323</f>
        <v>4400000</v>
      </c>
      <c r="R323" s="20"/>
      <c r="S323" s="32" t="s">
        <v>469</v>
      </c>
      <c r="T323" s="17"/>
    </row>
  </sheetData>
  <sortState xmlns:xlrd2="http://schemas.microsoft.com/office/spreadsheetml/2017/richdata2" ref="A9:S253">
    <sortCondition ref="S9:S253"/>
  </sortState>
  <mergeCells count="2">
    <mergeCell ref="A4:R4"/>
    <mergeCell ref="A5:R5"/>
  </mergeCells>
  <phoneticPr fontId="1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25.12 DHCQ_dự kiến cấm 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Quỳnh</dc:creator>
  <cp:lastModifiedBy>Trần Thúy Hằng</cp:lastModifiedBy>
  <dcterms:created xsi:type="dcterms:W3CDTF">2025-12-26T09:12:02Z</dcterms:created>
  <dcterms:modified xsi:type="dcterms:W3CDTF">2025-12-29T07:47:48Z</dcterms:modified>
</cp:coreProperties>
</file>